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Library/Mobile Documents/com~apple~CloudDocs/DFG_OPEN/Sales/Customers/Scheels/"/>
    </mc:Choice>
  </mc:AlternateContent>
  <xr:revisionPtr revIDLastSave="0" documentId="8_{8A47720F-6CB7-D54E-93BB-2FBBB5B18C53}" xr6:coauthVersionLast="47" xr6:coauthVersionMax="47" xr10:uidLastSave="{00000000-0000-0000-0000-000000000000}"/>
  <bookViews>
    <workbookView xWindow="27160" yWindow="700" windowWidth="23840" windowHeight="27740" xr2:uid="{00000000-000D-0000-FFFF-FFFF00000000}"/>
  </bookViews>
  <sheets>
    <sheet name="Vendor Proposal" sheetId="1" r:id="rId1"/>
    <sheet name="UPC Price List" sheetId="3" r:id="rId2"/>
  </sheets>
  <definedNames>
    <definedName name="_xlnm.Print_Area" localSheetId="0">'Vendor Proposal'!$B$1:$J$76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1" l="1"/>
  <c r="O52" i="1"/>
  <c r="O51" i="1"/>
  <c r="C53" i="1"/>
  <c r="C52" i="1"/>
  <c r="C51" i="1"/>
</calcChain>
</file>

<file path=xl/sharedStrings.xml><?xml version="1.0" encoding="utf-8"?>
<sst xmlns="http://schemas.openxmlformats.org/spreadsheetml/2006/main" count="231" uniqueCount="143">
  <si>
    <t>Date:</t>
  </si>
  <si>
    <t>Minimum Orders:</t>
  </si>
  <si>
    <t>Vendor Signature:</t>
  </si>
  <si>
    <t>Printed Name &amp; Title</t>
  </si>
  <si>
    <t>Scheels All Sports, Inc. is included as additional insured per vendors endorsement.</t>
  </si>
  <si>
    <t>Phone:</t>
  </si>
  <si>
    <t>President/VP of Sales:</t>
  </si>
  <si>
    <t>Effective Dates:</t>
  </si>
  <si>
    <t>to</t>
  </si>
  <si>
    <t>Freight Allowance:</t>
  </si>
  <si>
    <t xml:space="preserve">    /    /</t>
  </si>
  <si>
    <t>Corporate Sales Rep:</t>
  </si>
  <si>
    <t>Customer Service Rep:</t>
  </si>
  <si>
    <t>EDI/Compliance Rep:</t>
  </si>
  <si>
    <t>Accounts Receivable Rep:</t>
  </si>
  <si>
    <t>Address:</t>
  </si>
  <si>
    <t>Payment Remit to Name:</t>
  </si>
  <si>
    <t>EDI Capable:</t>
  </si>
  <si>
    <t>Vendor Partner:</t>
  </si>
  <si>
    <t>Routing/Logistics Contact:</t>
  </si>
  <si>
    <r>
      <t xml:space="preserve">*This person is responsible for </t>
    </r>
    <r>
      <rPr>
        <b/>
        <u/>
        <sz val="7.5"/>
        <rFont val="Verdana"/>
        <family val="2"/>
      </rPr>
      <t>ALL</t>
    </r>
    <r>
      <rPr>
        <sz val="7.5"/>
        <rFont val="Verdana"/>
        <family val="2"/>
      </rPr>
      <t xml:space="preserve"> Scheels locations</t>
    </r>
  </si>
  <si>
    <r>
      <t xml:space="preserve">*Accountable for </t>
    </r>
    <r>
      <rPr>
        <b/>
        <u/>
        <sz val="7.5"/>
        <rFont val="Verdana"/>
        <family val="2"/>
      </rPr>
      <t>ALL</t>
    </r>
    <r>
      <rPr>
        <sz val="7.5"/>
        <rFont val="Verdana"/>
        <family val="2"/>
      </rPr>
      <t xml:space="preserve"> Scheels locations</t>
    </r>
  </si>
  <si>
    <t>Corporate Website:</t>
  </si>
  <si>
    <t>(Start Date)</t>
  </si>
  <si>
    <t>(End Date)</t>
  </si>
  <si>
    <t>*Requested 3% Net</t>
  </si>
  <si>
    <t>*Requested .5% Net</t>
  </si>
  <si>
    <t>Acct #</t>
  </si>
  <si>
    <t>Marketing Asset Contact:</t>
  </si>
  <si>
    <t>Vendor Compliance Contact:</t>
  </si>
  <si>
    <t>SCHEELS ONLINE PARTNER AGREEMENTS:</t>
  </si>
  <si>
    <t>*The best contact for Vendor Compliance Guide Updates</t>
  </si>
  <si>
    <t>*The best contact for Routing/Shipping Updates</t>
  </si>
  <si>
    <t>*The best contact for any Marketing/Advertising Collateral</t>
  </si>
  <si>
    <t>CONTACT INFORMATION FOR YOUR COMPANY:</t>
  </si>
  <si>
    <t xml:space="preserve">TOLL FREE PHONE #: </t>
  </si>
  <si>
    <t>Please either forward your online agreement form OR print &amp; fill out Online Agreement Form on TAB 2.</t>
  </si>
  <si>
    <t>Social Media Contact:</t>
  </si>
  <si>
    <t>Volume Discount %:</t>
  </si>
  <si>
    <t>Defective Allowance %:</t>
  </si>
  <si>
    <t>Training Allowance %:</t>
  </si>
  <si>
    <t>Co-Op Discount %:</t>
  </si>
  <si>
    <t>Early Pay Discount %:</t>
  </si>
  <si>
    <t>New Store Discount %:</t>
  </si>
  <si>
    <t>*Purchase Orders will be submitted as net pricing (less discounts &amp; payment terms)</t>
  </si>
  <si>
    <t>Total New Store Discount</t>
  </si>
  <si>
    <t>Total Preseason Discount</t>
  </si>
  <si>
    <t>Total Reorder Discount</t>
  </si>
  <si>
    <t>Early Pay Dating:</t>
  </si>
  <si>
    <t>Days</t>
  </si>
  <si>
    <t>Net</t>
  </si>
  <si>
    <t>New Store Dating:</t>
  </si>
  <si>
    <t>Preseason Order Deadline:</t>
  </si>
  <si>
    <t>Preseason Order Discount %:</t>
  </si>
  <si>
    <t>*Regular Dating is Net 60 Days</t>
  </si>
  <si>
    <t>Details</t>
  </si>
  <si>
    <t>Vendor Notes/Details</t>
  </si>
  <si>
    <t>Failure to provide/comply, will limit our ability to sell your merchandise on scheels.com</t>
  </si>
  <si>
    <t>City/State/Zip</t>
  </si>
  <si>
    <t>E-mail Address</t>
  </si>
  <si>
    <t>Amounts</t>
  </si>
  <si>
    <t>*Request Net 120</t>
  </si>
  <si>
    <t>*Request Additional 25% Discount</t>
  </si>
  <si>
    <t>EXAMPLE</t>
  </si>
  <si>
    <t>30</t>
  </si>
  <si>
    <t>120</t>
  </si>
  <si>
    <t>Requested as % Netted Out of Wholesale Cost</t>
  </si>
  <si>
    <t>*If invoice is paid within a certain amount of time</t>
  </si>
  <si>
    <t>*If prebook orders are placed by a certain date</t>
  </si>
  <si>
    <t>Free Freight at $500</t>
  </si>
  <si>
    <t>These discounts are off of your wholesale cost.  Orders will be submitted at wholesale cost less these amounts.</t>
  </si>
  <si>
    <t>*Scheels net cost is your wholesale cost less this amount</t>
  </si>
  <si>
    <t>*Co-op is used to promote your product in Scheels stores, Scheels.com, and Scheels print ads</t>
  </si>
  <si>
    <t xml:space="preserve">*Requested 3% Net </t>
  </si>
  <si>
    <t>*Discount applied if invoice is paid in this amount of time.  Regular Dating is Net 60 Days</t>
  </si>
  <si>
    <t>*Request Net 120 for brand new brick and mortar locations only</t>
  </si>
  <si>
    <t>Email Orders to this address:</t>
  </si>
  <si>
    <t>Style</t>
  </si>
  <si>
    <t>Size</t>
  </si>
  <si>
    <t>UPC</t>
  </si>
  <si>
    <t>Style Description</t>
  </si>
  <si>
    <t>Color Name</t>
  </si>
  <si>
    <t>Wholesale Price</t>
  </si>
  <si>
    <t>Retail Price</t>
  </si>
  <si>
    <t>MOQ</t>
  </si>
  <si>
    <t>Return ALL Online Agreement Information to: VENDOR_INFO@SCHEELS.COM</t>
  </si>
  <si>
    <t>COMPLETE AND RETURN TO LINE LEADER AND VENDOR_INFO@SCHEELS.COM</t>
  </si>
  <si>
    <t>REVISED 3/22/22</t>
  </si>
  <si>
    <t>Desert Fox Golf</t>
  </si>
  <si>
    <t>40 W. Baseline Road, STE 118</t>
  </si>
  <si>
    <t>Mesa, AZ 85210</t>
  </si>
  <si>
    <t>www.desertfoxgolf.com</t>
  </si>
  <si>
    <t>sales@desertfoxgolf.com</t>
  </si>
  <si>
    <t>Scott Kovesdy</t>
  </si>
  <si>
    <t>480-628-3611</t>
  </si>
  <si>
    <t>scott@desertfoxgolf.com</t>
  </si>
  <si>
    <t>No</t>
  </si>
  <si>
    <t>Logan Barbour</t>
  </si>
  <si>
    <t>logan@desertfoxgolf.com</t>
  </si>
  <si>
    <t>833-803-4653</t>
  </si>
  <si>
    <t>480-215-9441</t>
  </si>
  <si>
    <t>Scott Kovesdy, Co-founder</t>
  </si>
  <si>
    <t>10 units / order</t>
  </si>
  <si>
    <t>Free with min order of 10 units</t>
  </si>
  <si>
    <t>N/A</t>
  </si>
  <si>
    <t>PC200D</t>
  </si>
  <si>
    <t>PC202D</t>
  </si>
  <si>
    <t>PC203D</t>
  </si>
  <si>
    <t>PC204D</t>
  </si>
  <si>
    <t>PC205D</t>
  </si>
  <si>
    <t>PC211D</t>
  </si>
  <si>
    <t>Phone Caddy - Orange</t>
  </si>
  <si>
    <t>Phone Caddy - Gray</t>
  </si>
  <si>
    <t>Phone Caddy - Pink</t>
  </si>
  <si>
    <t>Phone Caddy - Red</t>
  </si>
  <si>
    <t>Phone Caddy - Blue</t>
  </si>
  <si>
    <t>Phone Caddy - Black</t>
  </si>
  <si>
    <t>Orange</t>
  </si>
  <si>
    <t>Gray</t>
  </si>
  <si>
    <t>Pink</t>
  </si>
  <si>
    <t>Red</t>
  </si>
  <si>
    <t>Blue</t>
  </si>
  <si>
    <t>Black</t>
  </si>
  <si>
    <t>PC202C-BLUEline</t>
  </si>
  <si>
    <t>PC202C-GREENline</t>
  </si>
  <si>
    <t>PC202C-REDline</t>
  </si>
  <si>
    <t>PC202C-BALLS</t>
  </si>
  <si>
    <t>PC202C-WORK</t>
  </si>
  <si>
    <t>PC202C-SHOOT</t>
  </si>
  <si>
    <t>PC204C-WINE</t>
  </si>
  <si>
    <t>Phone Caddy - Blue Line</t>
  </si>
  <si>
    <t>Phone Caddy - Green Line</t>
  </si>
  <si>
    <t>Phone Caddy - Red Line</t>
  </si>
  <si>
    <t>Phone Caddy - Work</t>
  </si>
  <si>
    <t>Phone Caddy - Balls</t>
  </si>
  <si>
    <t>Phone Caddy -  Shoot</t>
  </si>
  <si>
    <t>Phone Caddy - Wine</t>
  </si>
  <si>
    <t>CH001H</t>
  </si>
  <si>
    <t>Cigar Holder</t>
  </si>
  <si>
    <t>DW006C-SwingAide</t>
  </si>
  <si>
    <t>SwingAide Tumbler</t>
  </si>
  <si>
    <t>White</t>
  </si>
  <si>
    <t>Point of purchase retail display is available upon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</si>
</sst>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[$-F800]dddd\,\ mmmm\ dd\,\ yyyy"/>
    <numFmt numFmtId="166" formatCode="m/d/yy;@"/>
    <numFmt numFmtId="167" formatCode="0.0%"/>
    <numFmt numFmtId="168" formatCode="&quot;$&quot;#,##0.00"/>
    <numFmt numFmtId="169" formatCode="00000000000"/>
  </numFmts>
  <fonts count="21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7.5"/>
      <name val="Verdana"/>
      <family val="2"/>
    </font>
    <font>
      <b/>
      <u/>
      <sz val="7.5"/>
      <name val="Verdana"/>
      <family val="2"/>
    </font>
    <font>
      <u/>
      <sz val="10"/>
      <color theme="10"/>
      <name val="Verdana"/>
      <family val="2"/>
    </font>
    <font>
      <u/>
      <sz val="10"/>
      <name val="Verdana"/>
      <family val="2"/>
    </font>
    <font>
      <b/>
      <u/>
      <sz val="10"/>
      <name val="Verdana"/>
      <family val="2"/>
    </font>
    <font>
      <b/>
      <sz val="12"/>
      <name val="Verdana"/>
      <family val="2"/>
    </font>
    <font>
      <b/>
      <sz val="22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color indexed="8"/>
      <name val="Courier New"/>
      <family val="3"/>
      <charset val="255"/>
    </font>
    <font>
      <sz val="11"/>
      <name val="Arial"/>
      <family val="1"/>
    </font>
    <font>
      <b/>
      <sz val="9"/>
      <color theme="1"/>
      <name val="Calibri"/>
      <family val="2"/>
      <scheme val="minor"/>
    </font>
    <font>
      <sz val="10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9" fillId="0" borderId="0" applyNumberFormat="0" applyFill="0" applyBorder="0" applyAlignment="0" applyProtection="0"/>
    <xf numFmtId="0" fontId="1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7" fillId="0" borderId="0"/>
    <xf numFmtId="0" fontId="18" fillId="0" borderId="0"/>
  </cellStyleXfs>
  <cellXfs count="15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0" xfId="0" applyBorder="1" applyAlignment="1" applyProtection="1">
      <alignment horizontal="left"/>
    </xf>
    <xf numFmtId="165" fontId="0" fillId="0" borderId="0" xfId="0" applyNumberFormat="1" applyBorder="1" applyAlignment="1" applyProtection="1">
      <alignment horizontal="left"/>
    </xf>
    <xf numFmtId="0" fontId="0" fillId="0" borderId="0" xfId="0" applyBorder="1"/>
    <xf numFmtId="0" fontId="0" fillId="0" borderId="0" xfId="0" applyBorder="1" applyAlignment="1" applyProtection="1">
      <alignment horizontal="left"/>
      <protection locked="0"/>
    </xf>
    <xf numFmtId="14" fontId="5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Fill="1" applyBorder="1"/>
    <xf numFmtId="0" fontId="2" fillId="0" borderId="0" xfId="0" applyFont="1" applyBorder="1"/>
    <xf numFmtId="0" fontId="4" fillId="0" borderId="0" xfId="0" applyFont="1" applyFill="1" applyBorder="1"/>
    <xf numFmtId="9" fontId="0" fillId="0" borderId="0" xfId="0" applyNumberForma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3" fillId="0" borderId="0" xfId="0" applyFont="1"/>
    <xf numFmtId="0" fontId="5" fillId="0" borderId="0" xfId="0" applyFont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7" fillId="0" borderId="0" xfId="0" applyFont="1"/>
    <xf numFmtId="166" fontId="0" fillId="0" borderId="1" xfId="0" applyNumberFormat="1" applyBorder="1"/>
    <xf numFmtId="0" fontId="5" fillId="0" borderId="0" xfId="0" applyFont="1" applyBorder="1"/>
    <xf numFmtId="0" fontId="3" fillId="0" borderId="0" xfId="0" applyFont="1" applyAlignment="1">
      <alignment vertical="top"/>
    </xf>
    <xf numFmtId="0" fontId="4" fillId="2" borderId="0" xfId="0" applyFont="1" applyFill="1"/>
    <xf numFmtId="0" fontId="4" fillId="2" borderId="0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49" fontId="0" fillId="0" borderId="0" xfId="0" applyNumberForma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/>
      <protection locked="0"/>
    </xf>
    <xf numFmtId="0" fontId="6" fillId="0" borderId="0" xfId="0" applyFont="1" applyBorder="1" applyAlignment="1">
      <alignment horizontal="right"/>
    </xf>
    <xf numFmtId="10" fontId="0" fillId="0" borderId="0" xfId="0" applyNumberForma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/>
      <protection locked="0"/>
    </xf>
    <xf numFmtId="167" fontId="4" fillId="0" borderId="0" xfId="0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28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9" xfId="0" applyBorder="1"/>
    <xf numFmtId="0" fontId="19" fillId="2" borderId="0" xfId="2" applyFont="1" applyFill="1" applyAlignment="1">
      <alignment horizontal="center"/>
    </xf>
    <xf numFmtId="168" fontId="19" fillId="2" borderId="0" xfId="2" applyNumberFormat="1" applyFont="1" applyFill="1" applyAlignment="1">
      <alignment horizontal="center"/>
    </xf>
    <xf numFmtId="169" fontId="19" fillId="2" borderId="0" xfId="2" applyNumberFormat="1" applyFont="1" applyFill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167" fontId="4" fillId="0" borderId="6" xfId="0" applyNumberFormat="1" applyFont="1" applyBorder="1" applyAlignment="1" applyProtection="1">
      <alignment horizontal="center"/>
      <protection locked="0"/>
    </xf>
    <xf numFmtId="167" fontId="4" fillId="0" borderId="25" xfId="0" applyNumberFormat="1" applyFont="1" applyBorder="1" applyAlignment="1" applyProtection="1">
      <alignment horizont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0" fillId="3" borderId="5" xfId="0" applyNumberFormat="1" applyFill="1" applyBorder="1" applyAlignment="1" applyProtection="1">
      <alignment horizontal="center" vertical="center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5" fillId="0" borderId="9" xfId="0" applyFont="1" applyBorder="1" applyAlignment="1" applyProtection="1">
      <alignment horizontal="left"/>
      <protection locked="0"/>
    </xf>
    <xf numFmtId="10" fontId="2" fillId="3" borderId="6" xfId="0" applyNumberFormat="1" applyFont="1" applyFill="1" applyBorder="1" applyAlignment="1" applyProtection="1">
      <alignment horizontal="center" vertical="center"/>
      <protection locked="0"/>
    </xf>
    <xf numFmtId="10" fontId="0" fillId="3" borderId="5" xfId="0" applyNumberForma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9" xfId="0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4" fillId="0" borderId="0" xfId="0" applyFont="1" applyBorder="1" applyAlignment="1" applyProtection="1">
      <alignment horizontal="center"/>
      <protection locked="0"/>
    </xf>
    <xf numFmtId="0" fontId="2" fillId="0" borderId="29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67" fontId="4" fillId="0" borderId="7" xfId="0" applyNumberFormat="1" applyFont="1" applyBorder="1" applyAlignment="1" applyProtection="1">
      <alignment horizontal="center"/>
      <protection locked="0"/>
    </xf>
    <xf numFmtId="167" fontId="4" fillId="0" borderId="24" xfId="0" applyNumberFormat="1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2" fillId="3" borderId="36" xfId="0" applyNumberFormat="1" applyFont="1" applyFill="1" applyBorder="1" applyAlignment="1" applyProtection="1">
      <alignment horizontal="center"/>
      <protection locked="0"/>
    </xf>
    <xf numFmtId="49" fontId="0" fillId="3" borderId="34" xfId="0" applyNumberFormat="1" applyFill="1" applyBorder="1" applyAlignment="1" applyProtection="1">
      <alignment horizontal="center"/>
      <protection locked="0"/>
    </xf>
    <xf numFmtId="49" fontId="0" fillId="3" borderId="35" xfId="0" applyNumberFormat="1" applyFill="1" applyBorder="1" applyAlignment="1" applyProtection="1">
      <alignment horizontal="center"/>
      <protection locked="0"/>
    </xf>
    <xf numFmtId="9" fontId="2" fillId="0" borderId="20" xfId="0" applyNumberFormat="1" applyFont="1" applyBorder="1" applyAlignment="1">
      <alignment horizontal="center" vertical="center" wrapText="1"/>
    </xf>
    <xf numFmtId="9" fontId="5" fillId="0" borderId="21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7" fontId="0" fillId="3" borderId="6" xfId="0" applyNumberFormat="1" applyFill="1" applyBorder="1" applyAlignment="1" applyProtection="1">
      <alignment horizontal="center" vertical="center"/>
      <protection locked="0"/>
    </xf>
    <xf numFmtId="167" fontId="0" fillId="3" borderId="5" xfId="0" applyNumberForma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2" fillId="3" borderId="0" xfId="0" applyFont="1" applyFill="1" applyAlignment="1">
      <alignment horizontal="center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/>
    </xf>
    <xf numFmtId="0" fontId="11" fillId="0" borderId="1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49" fontId="0" fillId="3" borderId="1" xfId="0" applyNumberFormat="1" applyFill="1" applyBorder="1" applyAlignment="1" applyProtection="1">
      <alignment horizontal="left"/>
      <protection locked="0"/>
    </xf>
    <xf numFmtId="14" fontId="5" fillId="3" borderId="1" xfId="0" applyNumberFormat="1" applyFont="1" applyFill="1" applyBorder="1" applyAlignment="1" applyProtection="1">
      <alignment horizontal="right"/>
      <protection locked="0"/>
    </xf>
    <xf numFmtId="14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3" fillId="3" borderId="12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3" fillId="3" borderId="0" xfId="0" applyFont="1" applyFill="1" applyBorder="1" applyAlignment="1">
      <alignment horizontal="left" wrapText="1"/>
    </xf>
    <xf numFmtId="0" fontId="3" fillId="3" borderId="14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9" fontId="2" fillId="0" borderId="28" xfId="0" applyNumberFormat="1" applyFont="1" applyBorder="1" applyAlignment="1" applyProtection="1">
      <alignment horizontal="left"/>
      <protection locked="0"/>
    </xf>
    <xf numFmtId="49" fontId="2" fillId="0" borderId="16" xfId="0" applyNumberFormat="1" applyFont="1" applyBorder="1" applyAlignment="1" applyProtection="1">
      <alignment horizontal="left"/>
      <protection locked="0"/>
    </xf>
    <xf numFmtId="49" fontId="2" fillId="0" borderId="17" xfId="0" applyNumberFormat="1" applyFont="1" applyBorder="1" applyAlignment="1" applyProtection="1">
      <alignment horizontal="left"/>
      <protection locked="0"/>
    </xf>
    <xf numFmtId="49" fontId="2" fillId="3" borderId="15" xfId="0" applyNumberFormat="1" applyFont="1" applyFill="1" applyBorder="1" applyAlignment="1" applyProtection="1">
      <alignment horizontal="center"/>
      <protection locked="0"/>
    </xf>
    <xf numFmtId="49" fontId="0" fillId="3" borderId="16" xfId="0" applyNumberFormat="1" applyFill="1" applyBorder="1" applyAlignment="1" applyProtection="1">
      <alignment horizontal="center"/>
      <protection locked="0"/>
    </xf>
    <xf numFmtId="9" fontId="14" fillId="0" borderId="36" xfId="0" applyNumberFormat="1" applyFont="1" applyBorder="1" applyAlignment="1" applyProtection="1">
      <alignment horizontal="center" vertical="center"/>
      <protection locked="0"/>
    </xf>
    <xf numFmtId="9" fontId="14" fillId="0" borderId="34" xfId="0" applyNumberFormat="1" applyFont="1" applyBorder="1" applyAlignment="1" applyProtection="1">
      <alignment horizontal="center" vertical="center"/>
      <protection locked="0"/>
    </xf>
    <xf numFmtId="9" fontId="14" fillId="0" borderId="35" xfId="0" applyNumberFormat="1" applyFont="1" applyBorder="1" applyAlignment="1" applyProtection="1">
      <alignment horizontal="center" vertical="center"/>
      <protection locked="0"/>
    </xf>
    <xf numFmtId="49" fontId="2" fillId="3" borderId="15" xfId="0" applyNumberFormat="1" applyFont="1" applyFill="1" applyBorder="1" applyAlignment="1">
      <alignment horizontal="right"/>
    </xf>
    <xf numFmtId="49" fontId="2" fillId="3" borderId="30" xfId="0" applyNumberFormat="1" applyFont="1" applyFill="1" applyBorder="1" applyAlignment="1">
      <alignment horizontal="right"/>
    </xf>
    <xf numFmtId="167" fontId="0" fillId="3" borderId="31" xfId="0" applyNumberFormat="1" applyFill="1" applyBorder="1" applyAlignment="1" applyProtection="1">
      <alignment horizontal="center"/>
      <protection locked="0"/>
    </xf>
    <xf numFmtId="167" fontId="0" fillId="3" borderId="32" xfId="0" applyNumberFormat="1" applyFill="1" applyBorder="1" applyAlignment="1" applyProtection="1">
      <alignment horizontal="center"/>
      <protection locked="0"/>
    </xf>
    <xf numFmtId="167" fontId="0" fillId="3" borderId="7" xfId="0" applyNumberFormat="1" applyFill="1" applyBorder="1" applyAlignment="1" applyProtection="1">
      <alignment horizontal="center"/>
      <protection locked="0"/>
    </xf>
    <xf numFmtId="167" fontId="0" fillId="3" borderId="8" xfId="0" applyNumberFormat="1" applyFill="1" applyBorder="1" applyAlignment="1" applyProtection="1">
      <alignment horizontal="center"/>
      <protection locked="0"/>
    </xf>
    <xf numFmtId="167" fontId="0" fillId="3" borderId="26" xfId="0" applyNumberFormat="1" applyFill="1" applyBorder="1" applyAlignment="1" applyProtection="1">
      <alignment horizontal="center" vertical="center"/>
      <protection locked="0"/>
    </xf>
    <xf numFmtId="167" fontId="0" fillId="3" borderId="27" xfId="0" applyNumberFormat="1" applyFill="1" applyBorder="1" applyAlignment="1" applyProtection="1">
      <alignment horizontal="center" vertical="center"/>
      <protection locked="0"/>
    </xf>
    <xf numFmtId="167" fontId="0" fillId="3" borderId="29" xfId="0" applyNumberFormat="1" applyFill="1" applyBorder="1" applyAlignment="1" applyProtection="1">
      <alignment horizontal="center" vertical="center"/>
      <protection locked="0"/>
    </xf>
    <xf numFmtId="167" fontId="0" fillId="3" borderId="21" xfId="0" applyNumberFormat="1" applyFill="1" applyBorder="1" applyAlignment="1" applyProtection="1">
      <alignment horizontal="center" vertical="center"/>
      <protection locked="0"/>
    </xf>
    <xf numFmtId="0" fontId="9" fillId="0" borderId="9" xfId="1" applyBorder="1" applyAlignment="1" applyProtection="1">
      <alignment horizontal="left"/>
      <protection locked="0"/>
    </xf>
    <xf numFmtId="0" fontId="9" fillId="0" borderId="9" xfId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0" fontId="20" fillId="0" borderId="0" xfId="0" applyFont="1"/>
    <xf numFmtId="1" fontId="20" fillId="0" borderId="0" xfId="0" applyNumberFormat="1" applyFont="1"/>
    <xf numFmtId="0" fontId="2" fillId="0" borderId="0" xfId="0" applyFont="1"/>
  </cellXfs>
  <cellStyles count="24">
    <cellStyle name="Comma 2" xfId="5" xr:uid="{00000000-0005-0000-0000-000000000000}"/>
    <cellStyle name="Comma 3" xfId="4" xr:uid="{00000000-0005-0000-0000-000001000000}"/>
    <cellStyle name="Currency 2" xfId="7" xr:uid="{00000000-0005-0000-0000-000002000000}"/>
    <cellStyle name="Currency 3" xfId="8" xr:uid="{00000000-0005-0000-0000-000003000000}"/>
    <cellStyle name="Currency 3 2" xfId="9" xr:uid="{00000000-0005-0000-0000-000004000000}"/>
    <cellStyle name="Currency 4" xfId="10" xr:uid="{00000000-0005-0000-0000-000005000000}"/>
    <cellStyle name="Currency 5" xfId="6" xr:uid="{00000000-0005-0000-0000-000006000000}"/>
    <cellStyle name="Hyperlink" xfId="1" builtinId="8"/>
    <cellStyle name="Hyperlink 2" xfId="11" xr:uid="{00000000-0005-0000-0000-000008000000}"/>
    <cellStyle name="Normal" xfId="0" builtinId="0"/>
    <cellStyle name="Normal 2" xfId="12" xr:uid="{00000000-0005-0000-0000-00000A000000}"/>
    <cellStyle name="Normal 2 2" xfId="20" xr:uid="{00000000-0005-0000-0000-00000B000000}"/>
    <cellStyle name="Normal 3" xfId="13" xr:uid="{00000000-0005-0000-0000-00000C000000}"/>
    <cellStyle name="Normal 4" xfId="14" xr:uid="{00000000-0005-0000-0000-00000D000000}"/>
    <cellStyle name="Normal 5" xfId="22" xr:uid="{00000000-0005-0000-0000-00000E000000}"/>
    <cellStyle name="Normal 5 2" xfId="21" xr:uid="{00000000-0005-0000-0000-00000F000000}"/>
    <cellStyle name="Normal 6" xfId="3" xr:uid="{00000000-0005-0000-0000-000010000000}"/>
    <cellStyle name="Normal 7" xfId="2" xr:uid="{00000000-0005-0000-0000-000011000000}"/>
    <cellStyle name="Normal 9 2" xfId="23" xr:uid="{00000000-0005-0000-0000-000012000000}"/>
    <cellStyle name="Percent 2" xfId="16" xr:uid="{00000000-0005-0000-0000-000013000000}"/>
    <cellStyle name="Percent 3" xfId="17" xr:uid="{00000000-0005-0000-0000-000014000000}"/>
    <cellStyle name="Percent 3 2" xfId="18" xr:uid="{00000000-0005-0000-0000-000015000000}"/>
    <cellStyle name="Percent 4" xfId="19" xr:uid="{00000000-0005-0000-0000-000016000000}"/>
    <cellStyle name="Percent 5" xfId="15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50800</xdr:colOff>
          <xdr:row>0</xdr:row>
          <xdr:rowOff>101600</xdr:rowOff>
        </xdr:from>
        <xdr:to>
          <xdr:col>3</xdr:col>
          <xdr:colOff>241300</xdr:colOff>
          <xdr:row>2</xdr:row>
          <xdr:rowOff>139700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78441</xdr:colOff>
      <xdr:row>49</xdr:row>
      <xdr:rowOff>89647</xdr:rowOff>
    </xdr:from>
    <xdr:to>
      <xdr:col>16</xdr:col>
      <xdr:colOff>235323</xdr:colOff>
      <xdr:row>52</xdr:row>
      <xdr:rowOff>179294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346206" y="10320618"/>
          <a:ext cx="156882" cy="571500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0</xdr:colOff>
      <xdr:row>69</xdr:row>
      <xdr:rowOff>162793</xdr:rowOff>
    </xdr:from>
    <xdr:to>
      <xdr:col>2</xdr:col>
      <xdr:colOff>851647</xdr:colOff>
      <xdr:row>72</xdr:row>
      <xdr:rowOff>17929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79EC35-4686-1B23-E918-EB9BCDFAF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5882" y="14147734"/>
          <a:ext cx="851647" cy="333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cott@desertfoxgolf.com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scott@desertfoxgolf.com" TargetMode="External"/><Relationship Id="rId7" Type="http://schemas.openxmlformats.org/officeDocument/2006/relationships/hyperlink" Target="mailto:scott@desertfoxgolf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ales@desertfoxgolf.com" TargetMode="External"/><Relationship Id="rId16" Type="http://schemas.openxmlformats.org/officeDocument/2006/relationships/image" Target="../media/image1.png"/><Relationship Id="rId1" Type="http://schemas.openxmlformats.org/officeDocument/2006/relationships/hyperlink" Target="http://www.desertfoxgolf.com/" TargetMode="External"/><Relationship Id="rId6" Type="http://schemas.openxmlformats.org/officeDocument/2006/relationships/hyperlink" Target="mailto:scott@desertfoxgolf.com" TargetMode="External"/><Relationship Id="rId11" Type="http://schemas.openxmlformats.org/officeDocument/2006/relationships/hyperlink" Target="mailto:scott@desertfoxgolf.com" TargetMode="External"/><Relationship Id="rId5" Type="http://schemas.openxmlformats.org/officeDocument/2006/relationships/hyperlink" Target="mailto:logan@desertfoxgolf.com" TargetMode="External"/><Relationship Id="rId15" Type="http://schemas.openxmlformats.org/officeDocument/2006/relationships/oleObject" Target="../embeddings/oleObject1.bin"/><Relationship Id="rId10" Type="http://schemas.openxmlformats.org/officeDocument/2006/relationships/hyperlink" Target="mailto:scott@desertfoxgolf.com" TargetMode="External"/><Relationship Id="rId4" Type="http://schemas.openxmlformats.org/officeDocument/2006/relationships/hyperlink" Target="mailto:logan@desertfoxgolf.com" TargetMode="External"/><Relationship Id="rId9" Type="http://schemas.openxmlformats.org/officeDocument/2006/relationships/hyperlink" Target="mailto:scott@desertfoxgolf.com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76"/>
  <sheetViews>
    <sheetView tabSelected="1" zoomScale="85" zoomScaleNormal="85" workbookViewId="0">
      <selection activeCell="B81" sqref="B81"/>
    </sheetView>
  </sheetViews>
  <sheetFormatPr baseColWidth="10" defaultColWidth="8.83203125" defaultRowHeight="13" x14ac:dyDescent="0.15"/>
  <cols>
    <col min="1" max="1" width="1.1640625" customWidth="1"/>
    <col min="2" max="2" width="29.1640625" customWidth="1"/>
    <col min="3" max="3" width="12.83203125" customWidth="1"/>
    <col min="4" max="4" width="5.6640625" customWidth="1"/>
    <col min="5" max="5" width="8.6640625" customWidth="1"/>
    <col min="6" max="6" width="8.1640625" customWidth="1"/>
    <col min="8" max="10" width="9.5" customWidth="1"/>
    <col min="14" max="14" width="25.6640625" customWidth="1"/>
    <col min="17" max="17" width="4.83203125" customWidth="1"/>
  </cols>
  <sheetData>
    <row r="1" spans="2:12" x14ac:dyDescent="0.15">
      <c r="H1" s="3"/>
      <c r="I1" s="10"/>
      <c r="J1" s="10"/>
    </row>
    <row r="2" spans="2:12" ht="15" customHeight="1" x14ac:dyDescent="0.15">
      <c r="G2" s="3" t="s">
        <v>7</v>
      </c>
      <c r="H2" s="21" t="s">
        <v>10</v>
      </c>
      <c r="I2" s="18" t="s">
        <v>8</v>
      </c>
      <c r="J2" s="21" t="s">
        <v>10</v>
      </c>
    </row>
    <row r="3" spans="2:12" ht="15" customHeight="1" x14ac:dyDescent="0.15">
      <c r="G3" s="3"/>
      <c r="H3" s="23" t="s">
        <v>23</v>
      </c>
      <c r="I3" s="23"/>
      <c r="J3" s="23" t="s">
        <v>24</v>
      </c>
    </row>
    <row r="4" spans="2:12" ht="15" customHeight="1" x14ac:dyDescent="0.15">
      <c r="B4" s="1" t="s">
        <v>18</v>
      </c>
      <c r="C4" s="58" t="s">
        <v>88</v>
      </c>
      <c r="D4" s="58"/>
      <c r="E4" s="58"/>
      <c r="F4" s="58"/>
      <c r="G4" s="58"/>
    </row>
    <row r="5" spans="2:12" ht="15" customHeight="1" x14ac:dyDescent="0.15">
      <c r="B5" s="1" t="s">
        <v>15</v>
      </c>
      <c r="C5" s="58" t="s">
        <v>89</v>
      </c>
      <c r="D5" s="58"/>
      <c r="E5" s="58"/>
      <c r="F5" s="58"/>
      <c r="G5" s="58"/>
      <c r="H5" s="58"/>
      <c r="I5" s="58"/>
      <c r="J5" s="58"/>
    </row>
    <row r="6" spans="2:12" ht="15" customHeight="1" x14ac:dyDescent="0.15">
      <c r="B6" s="1" t="s">
        <v>58</v>
      </c>
      <c r="C6" s="58" t="s">
        <v>90</v>
      </c>
      <c r="D6" s="58"/>
      <c r="E6" s="58"/>
      <c r="F6" s="58"/>
      <c r="G6" s="58"/>
      <c r="H6" s="58"/>
      <c r="I6" s="58"/>
      <c r="J6" s="58"/>
    </row>
    <row r="7" spans="2:12" ht="15" customHeight="1" x14ac:dyDescent="0.15">
      <c r="B7" s="1" t="s">
        <v>22</v>
      </c>
      <c r="C7" s="148" t="s">
        <v>91</v>
      </c>
      <c r="D7" s="70"/>
      <c r="E7" s="70"/>
      <c r="F7" s="70"/>
      <c r="G7" s="70"/>
      <c r="H7" s="70"/>
      <c r="I7" s="70"/>
      <c r="J7" s="70"/>
    </row>
    <row r="8" spans="2:12" ht="15" customHeight="1" x14ac:dyDescent="0.15">
      <c r="B8" s="26" t="s">
        <v>35</v>
      </c>
      <c r="C8" s="75" t="s">
        <v>99</v>
      </c>
      <c r="D8" s="75"/>
      <c r="E8" s="75"/>
      <c r="F8" s="75"/>
      <c r="G8" s="75"/>
      <c r="H8" s="75"/>
      <c r="I8" s="75"/>
      <c r="J8" s="75"/>
    </row>
    <row r="9" spans="2:12" ht="15" customHeight="1" x14ac:dyDescent="0.15">
      <c r="B9" s="1" t="s">
        <v>76</v>
      </c>
      <c r="C9" s="149" t="s">
        <v>92</v>
      </c>
      <c r="D9" s="35"/>
      <c r="E9" s="35"/>
      <c r="F9" s="35"/>
      <c r="G9" s="54"/>
      <c r="H9" s="54"/>
      <c r="I9" s="54"/>
      <c r="J9" s="54"/>
    </row>
    <row r="10" spans="2:12" ht="26.25" customHeight="1" x14ac:dyDescent="0.15">
      <c r="B10" s="74" t="s">
        <v>34</v>
      </c>
      <c r="C10" s="74"/>
      <c r="D10" s="74"/>
      <c r="E10" s="74"/>
      <c r="F10" s="74"/>
      <c r="G10" s="74"/>
      <c r="H10" s="74"/>
      <c r="I10" s="74"/>
      <c r="J10" s="74"/>
    </row>
    <row r="11" spans="2:12" ht="15" customHeight="1" x14ac:dyDescent="0.15">
      <c r="B11" s="24" t="s">
        <v>6</v>
      </c>
      <c r="C11" s="150" t="s">
        <v>93</v>
      </c>
      <c r="D11" s="72"/>
      <c r="E11" s="72"/>
      <c r="F11" s="72"/>
      <c r="G11" s="4" t="s">
        <v>5</v>
      </c>
      <c r="H11" s="58" t="s">
        <v>94</v>
      </c>
      <c r="I11" s="58"/>
      <c r="J11" s="58"/>
    </row>
    <row r="12" spans="2:12" ht="15" customHeight="1" x14ac:dyDescent="0.15">
      <c r="B12" s="4" t="s">
        <v>59</v>
      </c>
      <c r="C12" s="148" t="s">
        <v>95</v>
      </c>
      <c r="D12" s="64"/>
      <c r="E12" s="64"/>
      <c r="F12" s="64"/>
      <c r="G12" s="4"/>
      <c r="H12" s="73"/>
      <c r="I12" s="73"/>
      <c r="J12" s="73"/>
    </row>
    <row r="13" spans="2:12" ht="15" customHeight="1" x14ac:dyDescent="0.15">
      <c r="B13" s="24" t="s">
        <v>11</v>
      </c>
      <c r="C13" s="150" t="s">
        <v>97</v>
      </c>
      <c r="D13" s="72"/>
      <c r="E13" s="72"/>
      <c r="F13" s="72"/>
      <c r="G13" s="20" t="s">
        <v>21</v>
      </c>
      <c r="H13" s="9"/>
      <c r="I13" s="9"/>
      <c r="J13" s="9"/>
    </row>
    <row r="14" spans="2:12" ht="15" customHeight="1" x14ac:dyDescent="0.15">
      <c r="B14" s="4" t="s">
        <v>59</v>
      </c>
      <c r="C14" s="148" t="s">
        <v>98</v>
      </c>
      <c r="D14" s="64"/>
      <c r="E14" s="64"/>
      <c r="F14" s="64"/>
      <c r="G14" s="4" t="s">
        <v>5</v>
      </c>
      <c r="H14" s="58" t="s">
        <v>100</v>
      </c>
      <c r="I14" s="58"/>
      <c r="J14" s="58"/>
    </row>
    <row r="15" spans="2:12" ht="15" customHeight="1" x14ac:dyDescent="0.15">
      <c r="B15" s="24" t="s">
        <v>12</v>
      </c>
      <c r="C15" s="150" t="s">
        <v>97</v>
      </c>
      <c r="D15" s="72"/>
      <c r="E15" s="72"/>
      <c r="F15" s="72"/>
      <c r="G15" s="20" t="s">
        <v>20</v>
      </c>
      <c r="H15" s="19"/>
      <c r="I15" s="19"/>
      <c r="J15" s="19"/>
      <c r="L15" s="16"/>
    </row>
    <row r="16" spans="2:12" ht="15" customHeight="1" x14ac:dyDescent="0.15">
      <c r="B16" s="4" t="s">
        <v>59</v>
      </c>
      <c r="C16" s="148" t="s">
        <v>98</v>
      </c>
      <c r="D16" s="64"/>
      <c r="E16" s="64"/>
      <c r="F16" s="64"/>
      <c r="G16" s="15" t="s">
        <v>5</v>
      </c>
      <c r="H16" s="58" t="s">
        <v>100</v>
      </c>
      <c r="I16" s="58"/>
      <c r="J16" s="58"/>
    </row>
    <row r="17" spans="2:28" ht="15" customHeight="1" x14ac:dyDescent="0.15">
      <c r="B17" s="24" t="s">
        <v>13</v>
      </c>
      <c r="C17" s="150" t="s">
        <v>93</v>
      </c>
      <c r="D17" s="72"/>
      <c r="E17" s="72"/>
      <c r="F17" s="72"/>
      <c r="G17" s="3"/>
      <c r="H17" s="3" t="s">
        <v>17</v>
      </c>
      <c r="I17" s="77" t="s">
        <v>96</v>
      </c>
      <c r="J17" s="77"/>
    </row>
    <row r="18" spans="2:28" ht="15" customHeight="1" x14ac:dyDescent="0.15">
      <c r="B18" s="4" t="s">
        <v>59</v>
      </c>
      <c r="C18" s="148" t="s">
        <v>95</v>
      </c>
      <c r="D18" s="64"/>
      <c r="E18" s="64"/>
      <c r="F18" s="64"/>
      <c r="G18" s="15" t="s">
        <v>5</v>
      </c>
      <c r="H18" s="58" t="s">
        <v>94</v>
      </c>
      <c r="I18" s="58"/>
      <c r="J18" s="58"/>
    </row>
    <row r="19" spans="2:28" ht="15" customHeight="1" x14ac:dyDescent="0.15">
      <c r="B19" s="24" t="s">
        <v>19</v>
      </c>
      <c r="C19" s="150" t="s">
        <v>93</v>
      </c>
      <c r="D19" s="72"/>
      <c r="E19" s="72"/>
      <c r="F19" s="72"/>
      <c r="G19" s="76" t="s">
        <v>32</v>
      </c>
      <c r="H19" s="76"/>
      <c r="I19" s="76"/>
      <c r="J19" s="76"/>
    </row>
    <row r="20" spans="2:28" ht="15" customHeight="1" x14ac:dyDescent="0.15">
      <c r="B20" s="4" t="s">
        <v>59</v>
      </c>
      <c r="C20" s="148" t="s">
        <v>95</v>
      </c>
      <c r="D20" s="64"/>
      <c r="E20" s="64"/>
      <c r="F20" s="64"/>
      <c r="G20" s="15" t="s">
        <v>5</v>
      </c>
      <c r="H20" s="58" t="s">
        <v>94</v>
      </c>
      <c r="I20" s="58"/>
      <c r="J20" s="58"/>
    </row>
    <row r="21" spans="2:28" ht="15" customHeight="1" x14ac:dyDescent="0.15">
      <c r="B21" s="24" t="s">
        <v>29</v>
      </c>
      <c r="C21" s="150" t="s">
        <v>93</v>
      </c>
      <c r="D21" s="72"/>
      <c r="E21" s="72"/>
      <c r="F21" s="72"/>
      <c r="G21" s="76" t="s">
        <v>31</v>
      </c>
      <c r="H21" s="76"/>
      <c r="I21" s="76"/>
      <c r="J21" s="76"/>
    </row>
    <row r="22" spans="2:28" ht="15" customHeight="1" x14ac:dyDescent="0.15">
      <c r="B22" s="4" t="s">
        <v>59</v>
      </c>
      <c r="C22" s="148" t="s">
        <v>95</v>
      </c>
      <c r="D22" s="64"/>
      <c r="E22" s="64"/>
      <c r="F22" s="64"/>
      <c r="G22" s="15" t="s">
        <v>5</v>
      </c>
      <c r="H22" s="58" t="s">
        <v>94</v>
      </c>
      <c r="I22" s="58"/>
      <c r="J22" s="58"/>
    </row>
    <row r="23" spans="2:28" ht="15" customHeight="1" x14ac:dyDescent="0.15">
      <c r="B23" s="24" t="s">
        <v>28</v>
      </c>
      <c r="C23" s="150" t="s">
        <v>93</v>
      </c>
      <c r="D23" s="72"/>
      <c r="E23" s="72"/>
      <c r="F23" s="72"/>
      <c r="G23" s="76" t="s">
        <v>33</v>
      </c>
      <c r="H23" s="76"/>
      <c r="I23" s="76"/>
      <c r="J23" s="76"/>
    </row>
    <row r="24" spans="2:28" ht="15" customHeight="1" x14ac:dyDescent="0.15">
      <c r="B24" s="4" t="s">
        <v>59</v>
      </c>
      <c r="C24" s="148" t="s">
        <v>95</v>
      </c>
      <c r="D24" s="64"/>
      <c r="E24" s="64"/>
      <c r="F24" s="64"/>
      <c r="G24" s="15" t="s">
        <v>5</v>
      </c>
      <c r="H24" s="58" t="s">
        <v>94</v>
      </c>
      <c r="I24" s="58"/>
      <c r="J24" s="58"/>
    </row>
    <row r="25" spans="2:28" ht="15" customHeight="1" x14ac:dyDescent="0.15">
      <c r="B25" s="24" t="s">
        <v>37</v>
      </c>
      <c r="C25" s="150" t="s">
        <v>93</v>
      </c>
      <c r="D25" s="72"/>
      <c r="E25" s="72"/>
      <c r="F25" s="72"/>
      <c r="G25" s="20" t="s">
        <v>20</v>
      </c>
      <c r="H25" s="19"/>
      <c r="I25" s="19"/>
      <c r="J25" s="19"/>
      <c r="K25" s="8"/>
    </row>
    <row r="26" spans="2:28" ht="15" customHeight="1" x14ac:dyDescent="0.15">
      <c r="B26" s="4" t="s">
        <v>59</v>
      </c>
      <c r="C26" s="148" t="s">
        <v>95</v>
      </c>
      <c r="D26" s="64"/>
      <c r="E26" s="64"/>
      <c r="F26" s="64"/>
      <c r="G26" s="15" t="s">
        <v>5</v>
      </c>
      <c r="H26" s="58" t="s">
        <v>94</v>
      </c>
      <c r="I26" s="58"/>
      <c r="J26" s="58"/>
      <c r="K26" s="8"/>
    </row>
    <row r="27" spans="2:28" ht="15" customHeight="1" x14ac:dyDescent="0.15">
      <c r="B27" s="24" t="s">
        <v>14</v>
      </c>
      <c r="C27" s="150" t="s">
        <v>93</v>
      </c>
      <c r="D27" s="72"/>
      <c r="E27" s="72"/>
      <c r="F27" s="72"/>
      <c r="G27" s="20" t="s">
        <v>20</v>
      </c>
      <c r="H27" s="19"/>
      <c r="I27" s="19"/>
      <c r="J27" s="19"/>
      <c r="K27" s="8"/>
    </row>
    <row r="28" spans="2:28" ht="15" customHeight="1" x14ac:dyDescent="0.15">
      <c r="B28" s="4" t="s">
        <v>59</v>
      </c>
      <c r="C28" s="148" t="s">
        <v>95</v>
      </c>
      <c r="D28" s="64"/>
      <c r="E28" s="64"/>
      <c r="F28" s="64"/>
      <c r="G28" s="15" t="s">
        <v>27</v>
      </c>
      <c r="H28" s="71"/>
      <c r="I28" s="71"/>
      <c r="J28" s="71"/>
      <c r="K28" s="8"/>
    </row>
    <row r="29" spans="2:28" ht="15" customHeight="1" thickBot="1" x14ac:dyDescent="0.2">
      <c r="B29" s="25" t="s">
        <v>16</v>
      </c>
      <c r="C29" s="150" t="s">
        <v>88</v>
      </c>
      <c r="D29" s="72"/>
      <c r="E29" s="72"/>
      <c r="F29" s="72"/>
      <c r="G29" s="4" t="s">
        <v>5</v>
      </c>
      <c r="H29" s="70" t="s">
        <v>94</v>
      </c>
      <c r="I29" s="70"/>
      <c r="J29" s="70"/>
    </row>
    <row r="30" spans="2:28" ht="15" customHeight="1" x14ac:dyDescent="0.15">
      <c r="B30" s="4" t="s">
        <v>15</v>
      </c>
      <c r="C30" s="63" t="s">
        <v>89</v>
      </c>
      <c r="D30" s="63"/>
      <c r="E30" s="63"/>
      <c r="F30" s="63"/>
      <c r="G30" s="63"/>
      <c r="H30" s="63"/>
      <c r="I30" s="63"/>
      <c r="J30" s="63"/>
      <c r="M30" s="39"/>
      <c r="N30" s="40"/>
      <c r="O30" s="128" t="s">
        <v>63</v>
      </c>
      <c r="P30" s="128"/>
      <c r="Q30" s="128"/>
      <c r="R30" s="128"/>
      <c r="S30" s="128"/>
      <c r="T30" s="40"/>
      <c r="U30" s="40"/>
      <c r="V30" s="40"/>
      <c r="W30" s="40"/>
      <c r="X30" s="40"/>
      <c r="Y30" s="40"/>
      <c r="Z30" s="40"/>
      <c r="AA30" s="40"/>
      <c r="AB30" s="41"/>
    </row>
    <row r="31" spans="2:28" ht="15" customHeight="1" x14ac:dyDescent="0.15">
      <c r="B31" s="36" t="s">
        <v>58</v>
      </c>
      <c r="C31" s="151" t="s">
        <v>90</v>
      </c>
      <c r="D31" s="64"/>
      <c r="E31" s="64"/>
      <c r="F31" s="64"/>
      <c r="G31" s="64"/>
      <c r="H31" s="64"/>
      <c r="I31" s="64"/>
      <c r="J31" s="64"/>
      <c r="M31" s="42"/>
      <c r="N31" s="8"/>
      <c r="O31" s="129"/>
      <c r="P31" s="129"/>
      <c r="Q31" s="129"/>
      <c r="R31" s="129"/>
      <c r="S31" s="129"/>
      <c r="T31" s="8"/>
      <c r="U31" s="8"/>
      <c r="V31" s="8"/>
      <c r="W31" s="8"/>
      <c r="X31" s="8"/>
      <c r="Y31" s="8"/>
      <c r="Z31" s="8"/>
      <c r="AA31" s="8"/>
      <c r="AB31" s="43"/>
    </row>
    <row r="32" spans="2:28" ht="6.75" customHeight="1" thickBot="1" x14ac:dyDescent="0.2">
      <c r="B32" s="31"/>
      <c r="C32" s="9"/>
      <c r="D32" s="9"/>
      <c r="E32" s="9"/>
      <c r="F32" s="31"/>
      <c r="G32" s="9"/>
      <c r="H32" s="9"/>
      <c r="I32" s="9"/>
      <c r="J32" s="8"/>
      <c r="M32" s="42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43"/>
    </row>
    <row r="33" spans="2:28" ht="30.75" customHeight="1" x14ac:dyDescent="0.15">
      <c r="C33" s="78" t="s">
        <v>60</v>
      </c>
      <c r="D33" s="79"/>
      <c r="E33" s="91" t="s">
        <v>55</v>
      </c>
      <c r="F33" s="92"/>
      <c r="G33" s="93"/>
      <c r="M33" s="42"/>
      <c r="N33" s="8"/>
      <c r="O33" s="78" t="s">
        <v>60</v>
      </c>
      <c r="P33" s="79"/>
      <c r="Q33" s="91" t="s">
        <v>55</v>
      </c>
      <c r="R33" s="92"/>
      <c r="S33" s="93"/>
      <c r="T33" s="8"/>
      <c r="U33" s="8"/>
      <c r="V33" s="8"/>
      <c r="W33" s="8"/>
      <c r="X33" s="8"/>
      <c r="Y33" s="8"/>
      <c r="Z33" s="8"/>
      <c r="AA33" s="8"/>
      <c r="AB33" s="43"/>
    </row>
    <row r="34" spans="2:28" ht="30" customHeight="1" x14ac:dyDescent="0.15">
      <c r="B34" s="27" t="s">
        <v>38</v>
      </c>
      <c r="C34" s="65">
        <v>1.4999999999999999E-2</v>
      </c>
      <c r="D34" s="66"/>
      <c r="E34" s="67" t="s">
        <v>66</v>
      </c>
      <c r="F34" s="68"/>
      <c r="G34" s="69"/>
      <c r="H34" s="22"/>
      <c r="I34" s="2"/>
      <c r="M34" s="42"/>
      <c r="N34" s="4" t="s">
        <v>38</v>
      </c>
      <c r="O34" s="97">
        <v>0.2</v>
      </c>
      <c r="P34" s="98"/>
      <c r="Q34" s="67" t="s">
        <v>66</v>
      </c>
      <c r="R34" s="68"/>
      <c r="S34" s="69"/>
      <c r="T34" s="12" t="s">
        <v>71</v>
      </c>
      <c r="U34" s="22"/>
      <c r="V34" s="8"/>
      <c r="W34" s="8"/>
      <c r="X34" s="8"/>
      <c r="Y34" s="8"/>
      <c r="Z34" s="8"/>
      <c r="AA34" s="8"/>
      <c r="AB34" s="43"/>
    </row>
    <row r="35" spans="2:28" ht="30" customHeight="1" x14ac:dyDescent="0.15">
      <c r="B35" s="27" t="s">
        <v>41</v>
      </c>
      <c r="C35" s="65">
        <v>0</v>
      </c>
      <c r="D35" s="66"/>
      <c r="E35" s="67" t="s">
        <v>66</v>
      </c>
      <c r="F35" s="68"/>
      <c r="G35" s="69"/>
      <c r="H35" s="22"/>
      <c r="I35" s="2"/>
      <c r="M35" s="42"/>
      <c r="N35" s="4" t="s">
        <v>41</v>
      </c>
      <c r="O35" s="97">
        <v>0.05</v>
      </c>
      <c r="P35" s="98"/>
      <c r="Q35" s="67" t="s">
        <v>66</v>
      </c>
      <c r="R35" s="68"/>
      <c r="S35" s="69"/>
      <c r="T35" s="12" t="s">
        <v>72</v>
      </c>
      <c r="U35" s="22"/>
      <c r="V35" s="8"/>
      <c r="W35" s="8"/>
      <c r="X35" s="8"/>
      <c r="Y35" s="8"/>
      <c r="Z35" s="8"/>
      <c r="AA35" s="8"/>
      <c r="AB35" s="43"/>
    </row>
    <row r="36" spans="2:28" ht="30" customHeight="1" x14ac:dyDescent="0.15">
      <c r="B36" s="3" t="s">
        <v>39</v>
      </c>
      <c r="C36" s="65">
        <v>0.02</v>
      </c>
      <c r="D36" s="66"/>
      <c r="E36" s="67" t="s">
        <v>66</v>
      </c>
      <c r="F36" s="68"/>
      <c r="G36" s="69"/>
      <c r="H36" s="37" t="s">
        <v>25</v>
      </c>
      <c r="I36" s="6"/>
      <c r="J36" s="6"/>
      <c r="M36" s="42"/>
      <c r="N36" s="4" t="s">
        <v>39</v>
      </c>
      <c r="O36" s="97">
        <v>0.03</v>
      </c>
      <c r="P36" s="98"/>
      <c r="Q36" s="67" t="s">
        <v>66</v>
      </c>
      <c r="R36" s="68"/>
      <c r="S36" s="69"/>
      <c r="T36" s="37" t="s">
        <v>73</v>
      </c>
      <c r="U36" s="6"/>
      <c r="V36" s="6"/>
      <c r="W36" s="8"/>
      <c r="X36" s="8"/>
      <c r="Y36" s="8"/>
      <c r="Z36" s="8"/>
      <c r="AA36" s="8"/>
      <c r="AB36" s="43"/>
    </row>
    <row r="37" spans="2:28" ht="30" customHeight="1" thickBot="1" x14ac:dyDescent="0.2">
      <c r="B37" s="3" t="s">
        <v>40</v>
      </c>
      <c r="C37" s="65">
        <v>5.0000000000000001E-3</v>
      </c>
      <c r="D37" s="66"/>
      <c r="E37" s="85" t="s">
        <v>66</v>
      </c>
      <c r="F37" s="86"/>
      <c r="G37" s="87"/>
      <c r="H37" s="17" t="s">
        <v>26</v>
      </c>
      <c r="I37" s="6"/>
      <c r="J37" s="6"/>
      <c r="M37" s="42"/>
      <c r="N37" s="4" t="s">
        <v>40</v>
      </c>
      <c r="O37" s="144">
        <v>5.0000000000000001E-3</v>
      </c>
      <c r="P37" s="145"/>
      <c r="Q37" s="85" t="s">
        <v>66</v>
      </c>
      <c r="R37" s="86"/>
      <c r="S37" s="87"/>
      <c r="T37" s="17" t="s">
        <v>26</v>
      </c>
      <c r="U37" s="6"/>
      <c r="V37" s="6"/>
      <c r="W37" s="8"/>
      <c r="X37" s="8"/>
      <c r="Y37" s="8"/>
      <c r="Z37" s="8"/>
      <c r="AA37" s="8"/>
      <c r="AB37" s="43"/>
    </row>
    <row r="38" spans="2:28" ht="6.75" customHeight="1" thickBot="1" x14ac:dyDescent="0.2">
      <c r="B38" s="4"/>
      <c r="C38" s="32"/>
      <c r="D38" s="32"/>
      <c r="E38" s="30"/>
      <c r="F38" s="30"/>
      <c r="G38" s="30"/>
      <c r="H38" s="17"/>
      <c r="I38" s="6"/>
      <c r="J38" s="6"/>
      <c r="M38" s="42"/>
      <c r="N38" s="4"/>
      <c r="O38" s="32"/>
      <c r="P38" s="32"/>
      <c r="Q38" s="30"/>
      <c r="R38" s="30"/>
      <c r="S38" s="30"/>
      <c r="T38" s="17"/>
      <c r="U38" s="6"/>
      <c r="V38" s="6"/>
      <c r="W38" s="8"/>
      <c r="X38" s="8"/>
      <c r="Y38" s="8"/>
      <c r="Z38" s="8"/>
      <c r="AA38" s="8"/>
      <c r="AB38" s="43"/>
    </row>
    <row r="39" spans="2:28" ht="30" customHeight="1" x14ac:dyDescent="0.15">
      <c r="B39" s="27" t="s">
        <v>42</v>
      </c>
      <c r="C39" s="65">
        <v>0</v>
      </c>
      <c r="D39" s="66"/>
      <c r="E39" s="94" t="s">
        <v>66</v>
      </c>
      <c r="F39" s="95"/>
      <c r="G39" s="96"/>
      <c r="H39" s="28"/>
      <c r="I39" s="6"/>
      <c r="J39" s="6"/>
      <c r="M39" s="42"/>
      <c r="N39" s="4" t="s">
        <v>42</v>
      </c>
      <c r="O39" s="146">
        <v>0.02</v>
      </c>
      <c r="P39" s="147"/>
      <c r="Q39" s="94" t="s">
        <v>66</v>
      </c>
      <c r="R39" s="95"/>
      <c r="S39" s="96"/>
      <c r="T39" s="51" t="s">
        <v>67</v>
      </c>
      <c r="U39" s="6"/>
      <c r="V39" s="6"/>
      <c r="W39" s="8"/>
      <c r="X39" s="8"/>
      <c r="Y39" s="8"/>
      <c r="Z39" s="8"/>
      <c r="AA39" s="8"/>
      <c r="AB39" s="43"/>
    </row>
    <row r="40" spans="2:28" ht="15" customHeight="1" thickBot="1" x14ac:dyDescent="0.2">
      <c r="B40" s="27" t="s">
        <v>48</v>
      </c>
      <c r="C40" s="61"/>
      <c r="D40" s="62"/>
      <c r="E40" s="38" t="s">
        <v>49</v>
      </c>
      <c r="F40" s="49" t="s">
        <v>50</v>
      </c>
      <c r="G40" s="50">
        <v>30</v>
      </c>
      <c r="H40" s="28" t="s">
        <v>54</v>
      </c>
      <c r="I40" s="6"/>
      <c r="J40" s="6"/>
      <c r="M40" s="42"/>
      <c r="N40" s="4" t="s">
        <v>48</v>
      </c>
      <c r="O40" s="138" t="s">
        <v>64</v>
      </c>
      <c r="P40" s="139"/>
      <c r="Q40" s="38" t="s">
        <v>49</v>
      </c>
      <c r="R40" s="49" t="s">
        <v>50</v>
      </c>
      <c r="S40" s="50">
        <v>60</v>
      </c>
      <c r="T40" s="44" t="s">
        <v>74</v>
      </c>
      <c r="U40" s="6"/>
      <c r="V40" s="6"/>
      <c r="W40" s="8"/>
      <c r="X40" s="8"/>
      <c r="Y40" s="8"/>
      <c r="Z40" s="8"/>
      <c r="AA40" s="8"/>
      <c r="AB40" s="43"/>
    </row>
    <row r="41" spans="2:28" ht="6.75" customHeight="1" thickBot="1" x14ac:dyDescent="0.2">
      <c r="B41" s="4"/>
      <c r="C41" s="12"/>
      <c r="D41" s="12"/>
      <c r="E41" s="4"/>
      <c r="F41" s="8"/>
      <c r="G41" s="12"/>
      <c r="H41" s="17"/>
      <c r="I41" s="6"/>
      <c r="J41" s="6"/>
      <c r="M41" s="42"/>
      <c r="N41" s="4"/>
      <c r="O41" s="12"/>
      <c r="P41" s="12"/>
      <c r="Q41" s="4"/>
      <c r="R41" s="8"/>
      <c r="S41" s="12"/>
      <c r="T41" s="17"/>
      <c r="U41" s="6"/>
      <c r="V41" s="6"/>
      <c r="W41" s="8"/>
      <c r="X41" s="8"/>
      <c r="Y41" s="8"/>
      <c r="Z41" s="8"/>
      <c r="AA41" s="8"/>
      <c r="AB41" s="43"/>
    </row>
    <row r="42" spans="2:28" ht="30" customHeight="1" thickBot="1" x14ac:dyDescent="0.2">
      <c r="B42" s="27" t="s">
        <v>53</v>
      </c>
      <c r="C42" s="65">
        <v>0</v>
      </c>
      <c r="D42" s="66"/>
      <c r="E42" s="80" t="s">
        <v>66</v>
      </c>
      <c r="F42" s="81"/>
      <c r="G42" s="82"/>
      <c r="M42" s="42"/>
      <c r="N42" s="4" t="s">
        <v>53</v>
      </c>
      <c r="O42" s="140">
        <v>7.0000000000000007E-2</v>
      </c>
      <c r="P42" s="141"/>
      <c r="Q42" s="80" t="s">
        <v>66</v>
      </c>
      <c r="R42" s="81"/>
      <c r="S42" s="82"/>
      <c r="T42" s="52" t="s">
        <v>68</v>
      </c>
      <c r="U42" s="8"/>
      <c r="V42" s="8"/>
      <c r="W42" s="8"/>
      <c r="X42" s="8"/>
      <c r="Y42" s="8"/>
      <c r="Z42" s="8"/>
      <c r="AA42" s="8"/>
      <c r="AB42" s="43"/>
    </row>
    <row r="43" spans="2:28" s="8" customFormat="1" ht="6.75" customHeight="1" thickBot="1" x14ac:dyDescent="0.2">
      <c r="B43" s="4"/>
      <c r="C43" s="32"/>
      <c r="D43" s="32"/>
      <c r="E43" s="30"/>
      <c r="F43" s="30"/>
      <c r="G43" s="30"/>
      <c r="M43" s="42"/>
      <c r="N43" s="4"/>
      <c r="O43" s="32"/>
      <c r="P43" s="32"/>
      <c r="Q43" s="30"/>
      <c r="R43" s="30"/>
      <c r="S43" s="30"/>
      <c r="AB43" s="43"/>
    </row>
    <row r="44" spans="2:28" ht="30" customHeight="1" x14ac:dyDescent="0.15">
      <c r="B44" s="3" t="s">
        <v>43</v>
      </c>
      <c r="C44" s="65">
        <v>0.06</v>
      </c>
      <c r="D44" s="66"/>
      <c r="E44" s="94" t="s">
        <v>66</v>
      </c>
      <c r="F44" s="95"/>
      <c r="G44" s="96"/>
      <c r="H44" s="6" t="s">
        <v>62</v>
      </c>
      <c r="I44" s="6"/>
      <c r="J44" s="6"/>
      <c r="M44" s="42"/>
      <c r="N44" s="4" t="s">
        <v>43</v>
      </c>
      <c r="O44" s="142">
        <v>0.25</v>
      </c>
      <c r="P44" s="143"/>
      <c r="Q44" s="94" t="s">
        <v>66</v>
      </c>
      <c r="R44" s="95"/>
      <c r="S44" s="96"/>
      <c r="T44" s="53" t="s">
        <v>62</v>
      </c>
      <c r="U44" s="6"/>
      <c r="V44" s="6"/>
      <c r="W44" s="8"/>
      <c r="X44" s="8"/>
      <c r="Y44" s="8"/>
      <c r="Z44" s="8"/>
      <c r="AA44" s="8"/>
      <c r="AB44" s="43"/>
    </row>
    <row r="45" spans="2:28" ht="15" customHeight="1" thickBot="1" x14ac:dyDescent="0.2">
      <c r="B45" s="27" t="s">
        <v>51</v>
      </c>
      <c r="C45" s="61">
        <v>120</v>
      </c>
      <c r="D45" s="62"/>
      <c r="E45" s="130" t="s">
        <v>49</v>
      </c>
      <c r="F45" s="131"/>
      <c r="G45" s="132"/>
      <c r="H45" s="6" t="s">
        <v>61</v>
      </c>
      <c r="I45" s="6"/>
      <c r="J45" s="6"/>
      <c r="M45" s="42"/>
      <c r="N45" s="4" t="s">
        <v>51</v>
      </c>
      <c r="O45" s="133" t="s">
        <v>65</v>
      </c>
      <c r="P45" s="134"/>
      <c r="Q45" s="130" t="s">
        <v>49</v>
      </c>
      <c r="R45" s="131"/>
      <c r="S45" s="132"/>
      <c r="T45" s="37" t="s">
        <v>75</v>
      </c>
      <c r="U45" s="6"/>
      <c r="V45" s="6"/>
      <c r="W45" s="8"/>
      <c r="X45" s="8"/>
      <c r="Y45" s="8"/>
      <c r="Z45" s="8"/>
      <c r="AA45" s="8"/>
      <c r="AB45" s="43"/>
    </row>
    <row r="46" spans="2:28" ht="6.75" customHeight="1" thickBot="1" x14ac:dyDescent="0.2">
      <c r="B46" s="4"/>
      <c r="C46" s="33"/>
      <c r="D46" s="29"/>
      <c r="E46" s="30"/>
      <c r="F46" s="30"/>
      <c r="G46" s="30"/>
      <c r="H46" s="6"/>
      <c r="I46" s="6"/>
      <c r="J46" s="6"/>
      <c r="M46" s="42"/>
      <c r="N46" s="4"/>
      <c r="O46" s="33"/>
      <c r="P46" s="29"/>
      <c r="Q46" s="30"/>
      <c r="R46" s="30"/>
      <c r="S46" s="30"/>
      <c r="T46" s="6"/>
      <c r="U46" s="6"/>
      <c r="V46" s="6"/>
      <c r="W46" s="8"/>
      <c r="X46" s="8"/>
      <c r="Y46" s="8"/>
      <c r="Z46" s="8"/>
      <c r="AA46" s="8"/>
      <c r="AB46" s="43"/>
    </row>
    <row r="47" spans="2:28" ht="15" customHeight="1" thickBot="1" x14ac:dyDescent="0.2">
      <c r="B47" s="3" t="s">
        <v>9</v>
      </c>
      <c r="C47" s="88" t="s">
        <v>103</v>
      </c>
      <c r="D47" s="89"/>
      <c r="E47" s="89"/>
      <c r="F47" s="89"/>
      <c r="G47" s="90"/>
      <c r="H47" s="6"/>
      <c r="I47" s="6"/>
      <c r="J47" s="6"/>
      <c r="M47" s="42"/>
      <c r="N47" s="4" t="s">
        <v>9</v>
      </c>
      <c r="O47" s="88" t="s">
        <v>69</v>
      </c>
      <c r="P47" s="89"/>
      <c r="Q47" s="89"/>
      <c r="R47" s="89"/>
      <c r="S47" s="90"/>
      <c r="T47" s="6"/>
      <c r="U47" s="6"/>
      <c r="V47" s="6"/>
      <c r="W47" s="8"/>
      <c r="X47" s="8"/>
      <c r="Y47" s="8"/>
      <c r="Z47" s="8"/>
      <c r="AA47" s="8"/>
      <c r="AB47" s="43"/>
    </row>
    <row r="48" spans="2:28" ht="6.75" customHeight="1" x14ac:dyDescent="0.15">
      <c r="B48" s="27"/>
      <c r="C48" s="29"/>
      <c r="D48" s="29"/>
      <c r="E48" s="30"/>
      <c r="F48" s="30"/>
      <c r="G48" s="30"/>
      <c r="H48" s="6"/>
      <c r="I48" s="6"/>
      <c r="J48" s="6"/>
      <c r="M48" s="42"/>
      <c r="N48" s="4"/>
      <c r="O48" s="29"/>
      <c r="P48" s="29"/>
      <c r="Q48" s="30"/>
      <c r="R48" s="30"/>
      <c r="S48" s="30"/>
      <c r="T48" s="6"/>
      <c r="U48" s="6"/>
      <c r="V48" s="6"/>
      <c r="W48" s="8"/>
      <c r="X48" s="8"/>
      <c r="Y48" s="8"/>
      <c r="Z48" s="8"/>
      <c r="AA48" s="8"/>
      <c r="AB48" s="43"/>
    </row>
    <row r="49" spans="2:29" ht="15" customHeight="1" x14ac:dyDescent="0.15">
      <c r="B49" s="28" t="s">
        <v>44</v>
      </c>
      <c r="C49" s="14"/>
      <c r="D49" s="14"/>
      <c r="E49" s="14"/>
      <c r="F49" s="14"/>
      <c r="G49" s="17"/>
      <c r="H49" s="6"/>
      <c r="I49" s="6"/>
      <c r="J49" s="6"/>
      <c r="M49" s="42"/>
      <c r="N49" s="44" t="s">
        <v>44</v>
      </c>
      <c r="O49" s="14"/>
      <c r="P49" s="14"/>
      <c r="Q49" s="14"/>
      <c r="R49" s="14"/>
      <c r="S49" s="17"/>
      <c r="T49" s="6"/>
      <c r="U49" s="6"/>
      <c r="V49" s="6"/>
      <c r="W49" s="8"/>
      <c r="X49" s="8"/>
      <c r="Y49" s="8"/>
      <c r="Z49" s="8"/>
      <c r="AA49" s="8"/>
      <c r="AB49" s="43"/>
    </row>
    <row r="50" spans="2:29" ht="8.25" customHeight="1" thickBot="1" x14ac:dyDescent="0.2">
      <c r="B50" s="28"/>
      <c r="C50" s="14"/>
      <c r="D50" s="14"/>
      <c r="E50" s="14"/>
      <c r="F50" s="14"/>
      <c r="G50" s="17"/>
      <c r="H50" s="6"/>
      <c r="I50" s="6"/>
      <c r="J50" s="6"/>
      <c r="M50" s="42"/>
      <c r="N50" s="44"/>
      <c r="O50" s="14"/>
      <c r="P50" s="14"/>
      <c r="Q50" s="14"/>
      <c r="R50" s="14"/>
      <c r="S50" s="17"/>
      <c r="T50" s="6"/>
      <c r="U50" s="6"/>
      <c r="V50" s="6"/>
      <c r="W50" s="8"/>
      <c r="X50" s="8"/>
      <c r="Y50" s="8"/>
      <c r="Z50" s="8"/>
      <c r="AA50" s="8"/>
      <c r="AB50" s="43"/>
    </row>
    <row r="51" spans="2:29" ht="15" customHeight="1" thickBot="1" x14ac:dyDescent="0.2">
      <c r="B51" s="1" t="s">
        <v>45</v>
      </c>
      <c r="C51" s="83">
        <f>SUM(C34+C35+C36+C37+C44)</f>
        <v>0.1</v>
      </c>
      <c r="D51" s="84"/>
      <c r="E51" s="14"/>
      <c r="F51" s="14"/>
      <c r="G51" s="17"/>
      <c r="H51" s="6"/>
      <c r="I51" s="6"/>
      <c r="J51" s="6"/>
      <c r="M51" s="42"/>
      <c r="N51" s="45" t="s">
        <v>45</v>
      </c>
      <c r="O51" s="83">
        <f>SUM(O34+O35+O36+O37+O44)</f>
        <v>0.53500000000000003</v>
      </c>
      <c r="P51" s="84"/>
      <c r="Q51" s="14"/>
      <c r="R51" s="14"/>
      <c r="S51" s="17"/>
      <c r="T51" s="6"/>
      <c r="U51" s="6"/>
      <c r="V51" s="6"/>
      <c r="W51" s="8"/>
      <c r="X51" s="8"/>
      <c r="Y51" s="8"/>
      <c r="Z51" s="8"/>
      <c r="AA51" s="8"/>
      <c r="AB51" s="43"/>
    </row>
    <row r="52" spans="2:29" ht="15" customHeight="1" thickBot="1" x14ac:dyDescent="0.2">
      <c r="B52" s="1" t="s">
        <v>46</v>
      </c>
      <c r="C52" s="59">
        <f>SUM(C34:D37)+C42</f>
        <v>0.04</v>
      </c>
      <c r="D52" s="60"/>
      <c r="E52" s="14"/>
      <c r="F52" s="14"/>
      <c r="G52" s="17"/>
      <c r="H52" s="6"/>
      <c r="I52" s="6"/>
      <c r="J52" s="6"/>
      <c r="M52" s="42"/>
      <c r="N52" s="45" t="s">
        <v>46</v>
      </c>
      <c r="O52" s="59">
        <f>SUM(O34:P37)+O42</f>
        <v>0.35500000000000004</v>
      </c>
      <c r="P52" s="60"/>
      <c r="R52" s="135" t="s">
        <v>70</v>
      </c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7"/>
    </row>
    <row r="53" spans="2:29" ht="15" customHeight="1" x14ac:dyDescent="0.15">
      <c r="B53" s="1" t="s">
        <v>47</v>
      </c>
      <c r="C53" s="59">
        <f>SUM(C34:D37)</f>
        <v>0.04</v>
      </c>
      <c r="D53" s="60"/>
      <c r="E53" s="14"/>
      <c r="F53" s="14"/>
      <c r="G53" s="17"/>
      <c r="H53" s="6"/>
      <c r="I53" s="6"/>
      <c r="J53" s="6"/>
      <c r="M53" s="42"/>
      <c r="N53" s="45" t="s">
        <v>47</v>
      </c>
      <c r="O53" s="59">
        <f>SUM(O34:P37)</f>
        <v>0.28500000000000003</v>
      </c>
      <c r="P53" s="60"/>
      <c r="Q53" s="14"/>
      <c r="R53" s="14"/>
      <c r="S53" s="17"/>
      <c r="T53" s="6"/>
      <c r="U53" s="6"/>
      <c r="V53" s="6"/>
      <c r="W53" s="8"/>
      <c r="X53" s="8"/>
      <c r="Y53" s="8"/>
      <c r="Z53" s="8"/>
      <c r="AA53" s="8"/>
      <c r="AB53" s="43"/>
    </row>
    <row r="54" spans="2:29" ht="8.25" customHeight="1" thickBot="1" x14ac:dyDescent="0.2">
      <c r="B54" s="1"/>
      <c r="C54" s="34"/>
      <c r="D54" s="34"/>
      <c r="E54" s="14"/>
      <c r="F54" s="14"/>
      <c r="G54" s="17"/>
      <c r="H54" s="6"/>
      <c r="I54" s="6"/>
      <c r="J54" s="6"/>
      <c r="M54" s="46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</row>
    <row r="55" spans="2:29" ht="15" customHeight="1" thickBot="1" x14ac:dyDescent="0.2">
      <c r="B55" s="116" t="s">
        <v>56</v>
      </c>
      <c r="C55" s="117"/>
      <c r="D55" s="117"/>
      <c r="E55" s="117"/>
      <c r="F55" s="117"/>
      <c r="G55" s="117"/>
      <c r="H55" s="117"/>
      <c r="I55" s="117"/>
      <c r="J55" s="118"/>
    </row>
    <row r="56" spans="2:29" ht="15" customHeight="1" x14ac:dyDescent="0.15">
      <c r="B56" s="119" t="s">
        <v>142</v>
      </c>
      <c r="C56" s="120"/>
      <c r="D56" s="120"/>
      <c r="E56" s="120"/>
      <c r="F56" s="120"/>
      <c r="G56" s="120"/>
      <c r="H56" s="120"/>
      <c r="I56" s="120"/>
      <c r="J56" s="121"/>
    </row>
    <row r="57" spans="2:29" ht="15" customHeight="1" x14ac:dyDescent="0.15">
      <c r="B57" s="122"/>
      <c r="C57" s="123"/>
      <c r="D57" s="123"/>
      <c r="E57" s="123"/>
      <c r="F57" s="123"/>
      <c r="G57" s="123"/>
      <c r="H57" s="123"/>
      <c r="I57" s="123"/>
      <c r="J57" s="124"/>
    </row>
    <row r="58" spans="2:29" ht="15" customHeight="1" x14ac:dyDescent="0.15">
      <c r="B58" s="122"/>
      <c r="C58" s="123"/>
      <c r="D58" s="123"/>
      <c r="E58" s="123"/>
      <c r="F58" s="123"/>
      <c r="G58" s="123"/>
      <c r="H58" s="123"/>
      <c r="I58" s="123"/>
      <c r="J58" s="124"/>
    </row>
    <row r="59" spans="2:29" ht="15" customHeight="1" x14ac:dyDescent="0.15">
      <c r="B59" s="122"/>
      <c r="C59" s="123"/>
      <c r="D59" s="123"/>
      <c r="E59" s="123"/>
      <c r="F59" s="123"/>
      <c r="G59" s="123"/>
      <c r="H59" s="123"/>
      <c r="I59" s="123"/>
      <c r="J59" s="124"/>
    </row>
    <row r="60" spans="2:29" ht="15" customHeight="1" x14ac:dyDescent="0.15">
      <c r="B60" s="122"/>
      <c r="C60" s="123"/>
      <c r="D60" s="123"/>
      <c r="E60" s="123"/>
      <c r="F60" s="123"/>
      <c r="G60" s="123"/>
      <c r="H60" s="123"/>
      <c r="I60" s="123"/>
      <c r="J60" s="124"/>
    </row>
    <row r="61" spans="2:29" ht="15" customHeight="1" thickBot="1" x14ac:dyDescent="0.2">
      <c r="B61" s="125"/>
      <c r="C61" s="126"/>
      <c r="D61" s="126"/>
      <c r="E61" s="126"/>
      <c r="F61" s="126"/>
      <c r="G61" s="126"/>
      <c r="H61" s="126"/>
      <c r="I61" s="126"/>
      <c r="J61" s="127"/>
    </row>
    <row r="62" spans="2:29" ht="8.25" customHeight="1" thickBot="1" x14ac:dyDescent="0.2">
      <c r="B62" s="16"/>
      <c r="C62" s="14"/>
      <c r="D62" s="14"/>
      <c r="E62" s="14"/>
      <c r="F62" s="14"/>
      <c r="G62" s="17"/>
      <c r="H62" s="6"/>
      <c r="I62" s="6"/>
      <c r="J62" s="6"/>
    </row>
    <row r="63" spans="2:29" ht="15" customHeight="1" x14ac:dyDescent="0.15">
      <c r="B63" s="102" t="s">
        <v>30</v>
      </c>
      <c r="C63" s="103"/>
      <c r="D63" s="103"/>
      <c r="E63" s="103"/>
      <c r="F63" s="103"/>
      <c r="G63" s="103"/>
      <c r="H63" s="103"/>
      <c r="I63" s="103"/>
      <c r="J63" s="104"/>
    </row>
    <row r="64" spans="2:29" ht="15" customHeight="1" x14ac:dyDescent="0.15">
      <c r="B64" s="108" t="s">
        <v>36</v>
      </c>
      <c r="C64" s="109"/>
      <c r="D64" s="109"/>
      <c r="E64" s="109"/>
      <c r="F64" s="109"/>
      <c r="G64" s="109"/>
      <c r="H64" s="109"/>
      <c r="I64" s="109"/>
      <c r="J64" s="110"/>
    </row>
    <row r="65" spans="2:10" ht="15" customHeight="1" x14ac:dyDescent="0.15">
      <c r="B65" s="108" t="s">
        <v>85</v>
      </c>
      <c r="C65" s="109"/>
      <c r="D65" s="109"/>
      <c r="E65" s="109"/>
      <c r="F65" s="109"/>
      <c r="G65" s="109"/>
      <c r="H65" s="109"/>
      <c r="I65" s="109"/>
      <c r="J65" s="110"/>
    </row>
    <row r="66" spans="2:10" ht="14" thickBot="1" x14ac:dyDescent="0.2">
      <c r="B66" s="105" t="s">
        <v>57</v>
      </c>
      <c r="C66" s="106"/>
      <c r="D66" s="106"/>
      <c r="E66" s="106"/>
      <c r="F66" s="106"/>
      <c r="G66" s="106"/>
      <c r="H66" s="106"/>
      <c r="I66" s="106"/>
      <c r="J66" s="107"/>
    </row>
    <row r="67" spans="2:10" ht="9.75" customHeight="1" x14ac:dyDescent="0.15">
      <c r="B67" s="1"/>
      <c r="C67" s="14"/>
      <c r="D67" s="14"/>
      <c r="E67" s="14"/>
      <c r="F67" s="14"/>
      <c r="G67" s="6"/>
      <c r="H67" s="6"/>
      <c r="I67" s="6"/>
      <c r="J67" s="6"/>
    </row>
    <row r="68" spans="2:10" ht="15" customHeight="1" x14ac:dyDescent="0.15">
      <c r="B68" s="27" t="s">
        <v>52</v>
      </c>
      <c r="C68" s="113" t="s">
        <v>104</v>
      </c>
      <c r="D68" s="113"/>
      <c r="F68" s="114" t="s">
        <v>1</v>
      </c>
      <c r="G68" s="114"/>
      <c r="H68" s="115" t="s">
        <v>102</v>
      </c>
      <c r="I68" s="115"/>
      <c r="J68" s="115"/>
    </row>
    <row r="69" spans="2:10" ht="15" customHeight="1" x14ac:dyDescent="0.15">
      <c r="G69" s="7"/>
      <c r="H69" s="7"/>
      <c r="I69" s="7"/>
      <c r="J69" s="7"/>
    </row>
    <row r="70" spans="2:10" x14ac:dyDescent="0.15">
      <c r="B70" s="13" t="s">
        <v>4</v>
      </c>
      <c r="C70" s="12"/>
      <c r="D70" s="12"/>
      <c r="E70" s="12"/>
      <c r="F70" s="12"/>
      <c r="G70" s="12"/>
      <c r="H70" s="12"/>
      <c r="I70" s="12"/>
      <c r="J70" s="12"/>
    </row>
    <row r="71" spans="2:10" ht="9.75" customHeight="1" x14ac:dyDescent="0.15">
      <c r="B71" s="11"/>
      <c r="C71" s="12"/>
      <c r="D71" s="12"/>
      <c r="E71" s="12"/>
      <c r="F71" s="12"/>
      <c r="G71" s="12"/>
      <c r="H71" s="12"/>
      <c r="I71" s="12"/>
      <c r="J71" s="12"/>
    </row>
    <row r="72" spans="2:10" ht="15" customHeight="1" x14ac:dyDescent="0.15">
      <c r="B72" s="1" t="s">
        <v>2</v>
      </c>
      <c r="C72" s="111"/>
      <c r="D72" s="111"/>
      <c r="E72" s="111"/>
      <c r="F72" s="111"/>
      <c r="G72" s="111"/>
      <c r="H72" s="3" t="s">
        <v>0</v>
      </c>
      <c r="I72" s="112">
        <v>44813</v>
      </c>
      <c r="J72" s="112"/>
    </row>
    <row r="73" spans="2:10" ht="15" customHeight="1" x14ac:dyDescent="0.15">
      <c r="B73" s="5" t="s">
        <v>3</v>
      </c>
      <c r="C73" s="111" t="s">
        <v>101</v>
      </c>
      <c r="D73" s="111"/>
      <c r="E73" s="111"/>
      <c r="F73" s="111"/>
      <c r="G73" s="111"/>
      <c r="H73" s="111"/>
      <c r="I73" s="111"/>
      <c r="J73" s="111"/>
    </row>
    <row r="75" spans="2:10" ht="16" x14ac:dyDescent="0.2">
      <c r="B75" s="101" t="s">
        <v>86</v>
      </c>
      <c r="C75" s="101"/>
      <c r="D75" s="101"/>
      <c r="E75" s="101"/>
      <c r="F75" s="101"/>
      <c r="G75" s="101"/>
      <c r="H75" s="101"/>
      <c r="I75" s="101"/>
      <c r="J75" s="101"/>
    </row>
    <row r="76" spans="2:10" x14ac:dyDescent="0.15">
      <c r="I76" s="99" t="s">
        <v>87</v>
      </c>
      <c r="J76" s="100"/>
    </row>
  </sheetData>
  <sheetProtection selectLockedCells="1"/>
  <mergeCells count="104">
    <mergeCell ref="O30:S31"/>
    <mergeCell ref="Q45:S45"/>
    <mergeCell ref="E45:G45"/>
    <mergeCell ref="O45:P45"/>
    <mergeCell ref="O47:S47"/>
    <mergeCell ref="O51:P51"/>
    <mergeCell ref="O52:P52"/>
    <mergeCell ref="O53:P53"/>
    <mergeCell ref="R52:AC52"/>
    <mergeCell ref="O40:P40"/>
    <mergeCell ref="O42:P42"/>
    <mergeCell ref="Q42:S42"/>
    <mergeCell ref="O44:P44"/>
    <mergeCell ref="Q44:S44"/>
    <mergeCell ref="O36:P36"/>
    <mergeCell ref="Q36:S36"/>
    <mergeCell ref="O37:P37"/>
    <mergeCell ref="Q37:S37"/>
    <mergeCell ref="O39:P39"/>
    <mergeCell ref="Q39:S39"/>
    <mergeCell ref="O33:P33"/>
    <mergeCell ref="Q33:S33"/>
    <mergeCell ref="O34:P34"/>
    <mergeCell ref="Q34:S34"/>
    <mergeCell ref="O35:P35"/>
    <mergeCell ref="Q35:S35"/>
    <mergeCell ref="I76:J76"/>
    <mergeCell ref="B75:J75"/>
    <mergeCell ref="B63:J63"/>
    <mergeCell ref="B66:J66"/>
    <mergeCell ref="B65:J65"/>
    <mergeCell ref="B64:J64"/>
    <mergeCell ref="C73:J73"/>
    <mergeCell ref="I72:J72"/>
    <mergeCell ref="C72:G72"/>
    <mergeCell ref="C68:D68"/>
    <mergeCell ref="F68:G68"/>
    <mergeCell ref="H68:J68"/>
    <mergeCell ref="B55:J55"/>
    <mergeCell ref="B56:J61"/>
    <mergeCell ref="C53:D53"/>
    <mergeCell ref="C37:D37"/>
    <mergeCell ref="C33:D33"/>
    <mergeCell ref="C36:D36"/>
    <mergeCell ref="H29:J29"/>
    <mergeCell ref="C25:F25"/>
    <mergeCell ref="C26:F26"/>
    <mergeCell ref="H26:J26"/>
    <mergeCell ref="E42:G42"/>
    <mergeCell ref="C51:D51"/>
    <mergeCell ref="E37:G37"/>
    <mergeCell ref="C47:G47"/>
    <mergeCell ref="E33:G33"/>
    <mergeCell ref="E44:G44"/>
    <mergeCell ref="C44:D44"/>
    <mergeCell ref="E36:G36"/>
    <mergeCell ref="C35:D35"/>
    <mergeCell ref="E35:G35"/>
    <mergeCell ref="C39:D39"/>
    <mergeCell ref="E39:G39"/>
    <mergeCell ref="C42:D42"/>
    <mergeCell ref="C29:F29"/>
    <mergeCell ref="H28:J28"/>
    <mergeCell ref="C28:F28"/>
    <mergeCell ref="H22:J22"/>
    <mergeCell ref="C17:F17"/>
    <mergeCell ref="C22:F22"/>
    <mergeCell ref="I17:J17"/>
    <mergeCell ref="C18:F18"/>
    <mergeCell ref="C16:F16"/>
    <mergeCell ref="C27:F27"/>
    <mergeCell ref="C24:F24"/>
    <mergeCell ref="C23:F23"/>
    <mergeCell ref="C21:F21"/>
    <mergeCell ref="G23:J23"/>
    <mergeCell ref="C19:F19"/>
    <mergeCell ref="G19:J19"/>
    <mergeCell ref="C20:F20"/>
    <mergeCell ref="H20:J20"/>
    <mergeCell ref="H24:J24"/>
    <mergeCell ref="C4:G4"/>
    <mergeCell ref="C52:D52"/>
    <mergeCell ref="C40:D40"/>
    <mergeCell ref="C45:D45"/>
    <mergeCell ref="C6:J6"/>
    <mergeCell ref="C30:J30"/>
    <mergeCell ref="C31:J31"/>
    <mergeCell ref="C34:D34"/>
    <mergeCell ref="E34:G34"/>
    <mergeCell ref="C7:J7"/>
    <mergeCell ref="H11:J11"/>
    <mergeCell ref="H18:J18"/>
    <mergeCell ref="C11:F11"/>
    <mergeCell ref="H12:J12"/>
    <mergeCell ref="C13:F13"/>
    <mergeCell ref="B10:J10"/>
    <mergeCell ref="C15:F15"/>
    <mergeCell ref="C12:F12"/>
    <mergeCell ref="C14:F14"/>
    <mergeCell ref="C8:J8"/>
    <mergeCell ref="C5:J5"/>
    <mergeCell ref="H14:J14"/>
    <mergeCell ref="H16:J16"/>
    <mergeCell ref="G21:J21"/>
  </mergeCells>
  <phoneticPr fontId="3" type="noConversion"/>
  <dataValidations count="1">
    <dataValidation type="decimal" errorStyle="information" allowBlank="1" showErrorMessage="1" errorTitle="Enter %" error="Enter numbers only" sqref="C34:D37 C39:D40 C42:D42 C44:D45" xr:uid="{00000000-0002-0000-0000-000000000000}">
      <formula1>0</formula1>
      <formula2>200</formula2>
    </dataValidation>
  </dataValidations>
  <hyperlinks>
    <hyperlink ref="C7" r:id="rId1" xr:uid="{C5A11D45-42F4-A548-AF44-85FA76F25F6E}"/>
    <hyperlink ref="C9" r:id="rId2" xr:uid="{5700F61D-E9A3-7B4E-87DF-7119D8F0724C}"/>
    <hyperlink ref="C12" r:id="rId3" xr:uid="{8108E15E-95C5-0045-84A0-22B97D863E1D}"/>
    <hyperlink ref="C14" r:id="rId4" xr:uid="{A9489F25-E182-394F-8962-1AF28A29A60C}"/>
    <hyperlink ref="C16" r:id="rId5" xr:uid="{AA43A13F-0C4D-BF4A-8228-53BF55C4DF52}"/>
    <hyperlink ref="C18" r:id="rId6" xr:uid="{C39D764C-101B-6A42-8FC3-6E45DDB5ECCB}"/>
    <hyperlink ref="C20" r:id="rId7" xr:uid="{25B87DDF-0249-CE40-A282-1ABDA499DF40}"/>
    <hyperlink ref="C22" r:id="rId8" xr:uid="{F3B00FC1-7A04-FF4A-9063-189681EF0679}"/>
    <hyperlink ref="C24" r:id="rId9" xr:uid="{B0DE851F-62FA-FD46-AE83-02A68681C9AE}"/>
    <hyperlink ref="C26" r:id="rId10" xr:uid="{E4DEDEE4-C462-DD45-BDED-0C41C611DD6B}"/>
    <hyperlink ref="C28" r:id="rId11" xr:uid="{00F37DE5-5E80-144F-AE89-B95CDA231FCD}"/>
  </hyperlinks>
  <printOptions horizontalCentered="1" verticalCentered="1"/>
  <pageMargins left="0.2" right="0.2" top="0.2" bottom="0.2" header="0" footer="0"/>
  <pageSetup scale="85" orientation="portrait" r:id="rId12"/>
  <headerFooter alignWithMargins="0"/>
  <drawing r:id="rId13"/>
  <legacyDrawing r:id="rId14"/>
  <oleObjects>
    <mc:AlternateContent xmlns:mc="http://schemas.openxmlformats.org/markup-compatibility/2006">
      <mc:Choice Requires="x14">
        <oleObject progId="MSPhotoEd.3" shapeId="1025" r:id="rId15">
          <objectPr defaultSize="0" autoPict="0" r:id="rId16">
            <anchor moveWithCells="1" sizeWithCells="1">
              <from>
                <xdr:col>1</xdr:col>
                <xdr:colOff>50800</xdr:colOff>
                <xdr:row>0</xdr:row>
                <xdr:rowOff>101600</xdr:rowOff>
              </from>
              <to>
                <xdr:col>3</xdr:col>
                <xdr:colOff>241300</xdr:colOff>
                <xdr:row>2</xdr:row>
                <xdr:rowOff>139700</xdr:rowOff>
              </to>
            </anchor>
          </objectPr>
        </oleObject>
      </mc:Choice>
      <mc:Fallback>
        <oleObject progId="MSPhotoEd.3" shapeId="1025" r:id="rId1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A2" sqref="A2"/>
    </sheetView>
  </sheetViews>
  <sheetFormatPr baseColWidth="10" defaultColWidth="8.83203125" defaultRowHeight="13" x14ac:dyDescent="0.15"/>
  <cols>
    <col min="1" max="1" width="17.6640625" customWidth="1"/>
    <col min="2" max="2" width="7.5" customWidth="1"/>
    <col min="3" max="3" width="15.83203125" customWidth="1"/>
    <col min="4" max="4" width="51.83203125" customWidth="1"/>
    <col min="6" max="6" width="10.6640625" bestFit="1" customWidth="1"/>
  </cols>
  <sheetData>
    <row r="1" spans="1:8" x14ac:dyDescent="0.15">
      <c r="A1" s="55" t="s">
        <v>77</v>
      </c>
      <c r="B1" s="55" t="s">
        <v>78</v>
      </c>
      <c r="C1" s="57" t="s">
        <v>79</v>
      </c>
      <c r="D1" s="55" t="s">
        <v>80</v>
      </c>
      <c r="E1" s="55" t="s">
        <v>81</v>
      </c>
      <c r="F1" s="56" t="s">
        <v>82</v>
      </c>
      <c r="G1" s="56" t="s">
        <v>83</v>
      </c>
      <c r="H1" s="55" t="s">
        <v>84</v>
      </c>
    </row>
    <row r="2" spans="1:8" x14ac:dyDescent="0.15">
      <c r="A2" s="152" t="s">
        <v>105</v>
      </c>
      <c r="C2" s="153">
        <v>850022118005</v>
      </c>
      <c r="D2" s="152" t="s">
        <v>111</v>
      </c>
      <c r="E2" s="154" t="s">
        <v>117</v>
      </c>
      <c r="F2">
        <v>12.5</v>
      </c>
      <c r="G2">
        <v>25</v>
      </c>
      <c r="H2">
        <v>10</v>
      </c>
    </row>
    <row r="3" spans="1:8" x14ac:dyDescent="0.15">
      <c r="A3" s="152" t="s">
        <v>106</v>
      </c>
      <c r="C3" s="153">
        <v>850022118128</v>
      </c>
      <c r="D3" s="152" t="s">
        <v>112</v>
      </c>
      <c r="E3" s="154" t="s">
        <v>118</v>
      </c>
      <c r="F3">
        <v>12.5</v>
      </c>
      <c r="G3">
        <v>25</v>
      </c>
      <c r="H3">
        <v>10</v>
      </c>
    </row>
    <row r="4" spans="1:8" x14ac:dyDescent="0.15">
      <c r="A4" s="152" t="s">
        <v>107</v>
      </c>
      <c r="C4" s="153">
        <v>850022118029</v>
      </c>
      <c r="D4" s="152" t="s">
        <v>113</v>
      </c>
      <c r="E4" s="154" t="s">
        <v>119</v>
      </c>
      <c r="F4">
        <v>12.5</v>
      </c>
      <c r="G4">
        <v>25</v>
      </c>
      <c r="H4">
        <v>10</v>
      </c>
    </row>
    <row r="5" spans="1:8" x14ac:dyDescent="0.15">
      <c r="A5" s="152" t="s">
        <v>108</v>
      </c>
      <c r="C5" s="153">
        <v>850022118036</v>
      </c>
      <c r="D5" s="152" t="s">
        <v>114</v>
      </c>
      <c r="E5" s="154" t="s">
        <v>120</v>
      </c>
      <c r="F5">
        <v>12.5</v>
      </c>
      <c r="G5">
        <v>25</v>
      </c>
      <c r="H5">
        <v>10</v>
      </c>
    </row>
    <row r="6" spans="1:8" x14ac:dyDescent="0.15">
      <c r="A6" s="152" t="s">
        <v>109</v>
      </c>
      <c r="C6" s="153">
        <v>850022118043</v>
      </c>
      <c r="D6" s="152" t="s">
        <v>115</v>
      </c>
      <c r="E6" s="154" t="s">
        <v>121</v>
      </c>
      <c r="F6">
        <v>12.5</v>
      </c>
      <c r="G6">
        <v>25</v>
      </c>
      <c r="H6">
        <v>10</v>
      </c>
    </row>
    <row r="7" spans="1:8" x14ac:dyDescent="0.15">
      <c r="A7" s="152" t="s">
        <v>110</v>
      </c>
      <c r="C7" s="153">
        <v>850022118302</v>
      </c>
      <c r="D7" s="152" t="s">
        <v>116</v>
      </c>
      <c r="E7" s="154" t="s">
        <v>122</v>
      </c>
      <c r="F7">
        <v>12.5</v>
      </c>
      <c r="G7">
        <v>25</v>
      </c>
      <c r="H7">
        <v>10</v>
      </c>
    </row>
    <row r="8" spans="1:8" x14ac:dyDescent="0.15">
      <c r="A8" s="152" t="s">
        <v>123</v>
      </c>
      <c r="C8" s="153">
        <v>850022118050</v>
      </c>
      <c r="D8" s="152" t="s">
        <v>130</v>
      </c>
      <c r="E8" s="154" t="s">
        <v>118</v>
      </c>
      <c r="F8">
        <v>12.5</v>
      </c>
      <c r="G8">
        <v>25</v>
      </c>
      <c r="H8">
        <v>10</v>
      </c>
    </row>
    <row r="9" spans="1:8" x14ac:dyDescent="0.15">
      <c r="A9" s="152" t="s">
        <v>124</v>
      </c>
      <c r="C9" s="153">
        <v>850022118067</v>
      </c>
      <c r="D9" s="152" t="s">
        <v>131</v>
      </c>
      <c r="E9" s="154" t="s">
        <v>118</v>
      </c>
      <c r="F9">
        <v>12.5</v>
      </c>
      <c r="G9">
        <v>25</v>
      </c>
      <c r="H9">
        <v>10</v>
      </c>
    </row>
    <row r="10" spans="1:8" x14ac:dyDescent="0.15">
      <c r="A10" s="152" t="s">
        <v>125</v>
      </c>
      <c r="C10" s="153">
        <v>850022118074</v>
      </c>
      <c r="D10" s="152" t="s">
        <v>132</v>
      </c>
      <c r="E10" s="154" t="s">
        <v>118</v>
      </c>
      <c r="F10">
        <v>12.5</v>
      </c>
      <c r="G10">
        <v>25</v>
      </c>
      <c r="H10">
        <v>10</v>
      </c>
    </row>
    <row r="11" spans="1:8" x14ac:dyDescent="0.15">
      <c r="A11" s="152" t="s">
        <v>126</v>
      </c>
      <c r="C11" s="153">
        <v>850022118081</v>
      </c>
      <c r="D11" s="152" t="s">
        <v>134</v>
      </c>
      <c r="E11" s="154" t="s">
        <v>118</v>
      </c>
      <c r="F11">
        <v>12.5</v>
      </c>
      <c r="G11">
        <v>25</v>
      </c>
      <c r="H11">
        <v>10</v>
      </c>
    </row>
    <row r="12" spans="1:8" x14ac:dyDescent="0.15">
      <c r="A12" s="152" t="s">
        <v>127</v>
      </c>
      <c r="C12" s="153">
        <v>850022118098</v>
      </c>
      <c r="D12" s="152" t="s">
        <v>133</v>
      </c>
      <c r="E12" s="154" t="s">
        <v>118</v>
      </c>
      <c r="F12">
        <v>12.5</v>
      </c>
      <c r="G12">
        <v>25</v>
      </c>
      <c r="H12">
        <v>10</v>
      </c>
    </row>
    <row r="13" spans="1:8" x14ac:dyDescent="0.15">
      <c r="A13" s="152" t="s">
        <v>128</v>
      </c>
      <c r="C13" s="153">
        <v>850022118104</v>
      </c>
      <c r="D13" s="152" t="s">
        <v>135</v>
      </c>
      <c r="E13" s="154" t="s">
        <v>118</v>
      </c>
      <c r="F13">
        <v>12.5</v>
      </c>
      <c r="G13">
        <v>25</v>
      </c>
      <c r="H13">
        <v>10</v>
      </c>
    </row>
    <row r="14" spans="1:8" x14ac:dyDescent="0.15">
      <c r="A14" s="152" t="s">
        <v>129</v>
      </c>
      <c r="C14" s="153">
        <v>850022118111</v>
      </c>
      <c r="D14" s="152" t="s">
        <v>136</v>
      </c>
      <c r="E14" s="154" t="s">
        <v>120</v>
      </c>
      <c r="F14">
        <v>12.5</v>
      </c>
      <c r="G14">
        <v>25</v>
      </c>
      <c r="H14">
        <v>10</v>
      </c>
    </row>
    <row r="15" spans="1:8" x14ac:dyDescent="0.15">
      <c r="A15" s="152" t="s">
        <v>137</v>
      </c>
      <c r="C15" s="153">
        <v>850022118326</v>
      </c>
      <c r="D15" s="152" t="s">
        <v>138</v>
      </c>
      <c r="E15" s="154" t="s">
        <v>122</v>
      </c>
      <c r="F15">
        <v>6</v>
      </c>
      <c r="G15">
        <v>12</v>
      </c>
      <c r="H15">
        <v>10</v>
      </c>
    </row>
    <row r="16" spans="1:8" x14ac:dyDescent="0.15">
      <c r="A16" s="152" t="s">
        <v>139</v>
      </c>
      <c r="C16" s="153">
        <v>850022118999</v>
      </c>
      <c r="D16" s="152" t="s">
        <v>140</v>
      </c>
      <c r="E16" s="154" t="s">
        <v>141</v>
      </c>
      <c r="F16">
        <v>14</v>
      </c>
      <c r="G16">
        <v>28</v>
      </c>
      <c r="H16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Vendor Proposal</vt:lpstr>
      <vt:lpstr>UPC Price List</vt:lpstr>
      <vt:lpstr>'Vendor Proposal'!Print_Area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mwthornton</dc:creator>
  <cp:lastModifiedBy>User</cp:lastModifiedBy>
  <cp:lastPrinted>2018-01-09T20:01:54Z</cp:lastPrinted>
  <dcterms:created xsi:type="dcterms:W3CDTF">2009-07-06T18:28:40Z</dcterms:created>
  <dcterms:modified xsi:type="dcterms:W3CDTF">2022-09-09T20:22:51Z</dcterms:modified>
</cp:coreProperties>
</file>