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CAA\sharedrive\orders\00 Whole Good Orders\Fanatics-PO#41935886\"/>
    </mc:Choice>
  </mc:AlternateContent>
  <xr:revisionPtr revIDLastSave="0" documentId="13_ncr:1_{C4565D66-B38E-447F-B491-3928736C0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rchase Order" sheetId="1" r:id="rId1"/>
  </sheets>
  <definedNames>
    <definedName name="_xlnm.Print_Area" localSheetId="0">'Purchase Order'!$A$1:$G$43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32" i="1"/>
  <c r="G33" i="1"/>
  <c r="G34" i="1"/>
  <c r="G35" i="1"/>
  <c r="G19" i="1"/>
  <c r="G20" i="1"/>
  <c r="G21" i="1"/>
  <c r="G22" i="1"/>
  <c r="G23" i="1"/>
  <c r="G24" i="1"/>
  <c r="G25" i="1"/>
  <c r="G26" i="1"/>
  <c r="G27" i="1"/>
  <c r="G28" i="1"/>
  <c r="G29" i="1"/>
  <c r="G18" i="1"/>
  <c r="G17" i="1" l="1"/>
  <c r="G36" i="1" s="1"/>
  <c r="G38" i="1" l="1"/>
</calcChain>
</file>

<file path=xl/sharedStrings.xml><?xml version="1.0" encoding="utf-8"?>
<sst xmlns="http://schemas.openxmlformats.org/spreadsheetml/2006/main" count="42" uniqueCount="38">
  <si>
    <t>Authorized by</t>
  </si>
  <si>
    <t>Date</t>
  </si>
  <si>
    <t>Shipping Method</t>
  </si>
  <si>
    <t>Shipping Terms</t>
  </si>
  <si>
    <t>Qty</t>
  </si>
  <si>
    <t>Item #</t>
  </si>
  <si>
    <t>Description</t>
  </si>
  <si>
    <t>Job</t>
  </si>
  <si>
    <t>Unit Price</t>
  </si>
  <si>
    <t>Line Total</t>
  </si>
  <si>
    <t>Subtotal</t>
  </si>
  <si>
    <t>Sales Tax</t>
  </si>
  <si>
    <t>Total</t>
  </si>
  <si>
    <t>Purchase Order</t>
  </si>
  <si>
    <t>ASI# 224612</t>
  </si>
  <si>
    <t>Ship to:</t>
  </si>
  <si>
    <t xml:space="preserve">  </t>
  </si>
  <si>
    <t xml:space="preserve">In Hands </t>
  </si>
  <si>
    <t>Vendor:</t>
  </si>
  <si>
    <t>NOTES:</t>
  </si>
  <si>
    <t>Your Account</t>
  </si>
  <si>
    <t>BLIND</t>
  </si>
  <si>
    <t>SEE NOTES BELOW IN RED</t>
  </si>
  <si>
    <t>Date: 8.3.21</t>
  </si>
  <si>
    <t>PO# 757ATW  Fanatics Phone Caddy</t>
  </si>
  <si>
    <t>Desert Fox</t>
  </si>
  <si>
    <t xml:space="preserve">Heritage Charity Auctions &amp; Awards, Attn: PO757ATW
2355 Industrial Park Blvd.
Cumming, GA  30041     
</t>
  </si>
  <si>
    <t>Once available, please email me a BLIND Customer Proof, an order acknowledgement, Invoice and shipping confirmation with cost.  orders@heritagecaa.net - Thank you!</t>
  </si>
  <si>
    <t>Internal Sales No 757ATW</t>
  </si>
  <si>
    <t>50</t>
  </si>
  <si>
    <t>Gray Units</t>
  </si>
  <si>
    <t>Logo:</t>
  </si>
  <si>
    <t>Arnold Palmer Umbrella-full color</t>
  </si>
  <si>
    <t>Artwork attached</t>
  </si>
  <si>
    <t>Phone Caddy:</t>
  </si>
  <si>
    <t>Arnold Palmer Invitational-Black</t>
  </si>
  <si>
    <t>Light Red Units</t>
  </si>
  <si>
    <t>9.7.21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</si>
</sst>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&quot;$&quot;#,##0.00"/>
  </numFmts>
  <fonts count="31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12"/>
      <name val="Palatino Linotype"/>
      <family val="1"/>
    </font>
    <font>
      <i/>
      <sz val="38"/>
      <name val="Palatino Linotype"/>
      <family val="1"/>
    </font>
    <font>
      <i/>
      <sz val="38"/>
      <color indexed="41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sz val="12"/>
      <color indexed="61"/>
      <name val="Palatino Linotype"/>
      <family val="1"/>
    </font>
    <font>
      <b/>
      <sz val="12"/>
      <color indexed="61"/>
      <name val="Palatino Linotype"/>
      <family val="1"/>
    </font>
    <font>
      <sz val="8"/>
      <color indexed="61"/>
      <name val="Palatino Linotype"/>
      <family val="1"/>
    </font>
    <font>
      <sz val="7.5"/>
      <color indexed="61"/>
      <name val="Palatino Linotype"/>
      <family val="1"/>
    </font>
    <font>
      <i/>
      <sz val="7"/>
      <color indexed="61"/>
      <name val="Palatino Linotype"/>
      <family val="1"/>
    </font>
    <font>
      <b/>
      <sz val="10"/>
      <color indexed="61"/>
      <name val="Palatino Linotype"/>
      <family val="1"/>
    </font>
    <font>
      <b/>
      <sz val="11"/>
      <color indexed="61"/>
      <name val="Palatino Linotype"/>
      <family val="1"/>
    </font>
    <font>
      <b/>
      <sz val="10"/>
      <name val="Palatino Linotype"/>
      <family val="1"/>
    </font>
    <font>
      <b/>
      <sz val="8"/>
      <color indexed="61"/>
      <name val="Palatino Linotype"/>
      <family val="1"/>
    </font>
    <font>
      <b/>
      <sz val="12"/>
      <name val="Arial"/>
      <family val="2"/>
    </font>
    <font>
      <b/>
      <sz val="8"/>
      <name val="Palatino Linotype"/>
      <family val="1"/>
    </font>
    <font>
      <sz val="9"/>
      <color rgb="FF1F497D"/>
      <name val="Cambria"/>
      <family val="1"/>
    </font>
    <font>
      <b/>
      <sz val="8"/>
      <color indexed="9"/>
      <name val="Palatino Linotype"/>
      <family val="1"/>
    </font>
    <font>
      <sz val="9"/>
      <name val="Cambria"/>
      <family val="1"/>
    </font>
    <font>
      <b/>
      <sz val="9"/>
      <color indexed="61"/>
      <name val="Arial"/>
      <family val="2"/>
    </font>
    <font>
      <sz val="9"/>
      <color indexed="6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6"/>
      <color indexed="61"/>
      <name val="Palatino Linotype"/>
      <family val="1"/>
    </font>
    <font>
      <sz val="8"/>
      <color indexed="44"/>
      <name val="Palatino Linotype"/>
      <family val="1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000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1"/>
      </top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/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41"/>
      </left>
      <right/>
      <top/>
      <bottom style="thin">
        <color indexed="41"/>
      </bottom>
      <diagonal/>
    </border>
    <border>
      <left/>
      <right style="thin">
        <color indexed="41"/>
      </right>
      <top/>
      <bottom style="thin">
        <color indexed="41"/>
      </bottom>
      <diagonal/>
    </border>
    <border>
      <left/>
      <right/>
      <top style="thin">
        <color indexed="41"/>
      </top>
      <bottom/>
      <diagonal/>
    </border>
    <border>
      <left/>
      <right style="thin">
        <color indexed="4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0" fontId="3" fillId="2" borderId="0" xfId="0" applyFont="1" applyFill="1" applyBorder="1" applyAlignment="1">
      <alignment horizontal="left" indent="1"/>
    </xf>
    <xf numFmtId="0" fontId="6" fillId="0" borderId="0" xfId="0" applyFo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6" fillId="2" borderId="0" xfId="0" applyFont="1" applyFill="1"/>
    <xf numFmtId="0" fontId="8" fillId="2" borderId="0" xfId="0" applyFont="1" applyFill="1" applyBorder="1" applyAlignment="1"/>
    <xf numFmtId="164" fontId="10" fillId="2" borderId="0" xfId="0" applyNumberFormat="1" applyFont="1" applyFill="1" applyAlignment="1">
      <alignment horizontal="left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/>
    <xf numFmtId="0" fontId="7" fillId="0" borderId="0" xfId="0" applyFont="1"/>
    <xf numFmtId="0" fontId="10" fillId="2" borderId="0" xfId="0" applyFont="1" applyFill="1" applyAlignment="1">
      <alignment vertical="top"/>
    </xf>
    <xf numFmtId="0" fontId="14" fillId="2" borderId="0" xfId="0" applyFont="1" applyFill="1"/>
    <xf numFmtId="0" fontId="16" fillId="2" borderId="0" xfId="0" applyFont="1" applyFill="1" applyAlignment="1">
      <alignment horizontal="left"/>
    </xf>
    <xf numFmtId="0" fontId="10" fillId="2" borderId="0" xfId="0" applyFont="1" applyFill="1" applyAlignment="1"/>
    <xf numFmtId="0" fontId="10" fillId="2" borderId="0" xfId="0" applyFont="1" applyFill="1" applyAlignment="1">
      <alignment horizontal="left"/>
    </xf>
    <xf numFmtId="0" fontId="19" fillId="0" borderId="0" xfId="0" applyFont="1" applyBorder="1" applyAlignment="1">
      <alignment vertical="center" wrapText="1"/>
    </xf>
    <xf numFmtId="165" fontId="15" fillId="2" borderId="10" xfId="0" applyNumberFormat="1" applyFont="1" applyFill="1" applyBorder="1" applyAlignment="1"/>
    <xf numFmtId="0" fontId="15" fillId="2" borderId="10" xfId="0" applyFont="1" applyFill="1" applyBorder="1" applyAlignment="1"/>
    <xf numFmtId="0" fontId="21" fillId="0" borderId="0" xfId="0" applyFont="1" applyBorder="1" applyAlignment="1">
      <alignment vertical="center" wrapText="1"/>
    </xf>
    <xf numFmtId="165" fontId="20" fillId="3" borderId="4" xfId="0" applyNumberFormat="1" applyFont="1" applyFill="1" applyBorder="1" applyAlignment="1">
      <alignment horizontal="left" vertical="center"/>
    </xf>
    <xf numFmtId="165" fontId="20" fillId="3" borderId="3" xfId="0" applyNumberFormat="1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49" fontId="22" fillId="2" borderId="2" xfId="0" applyNumberFormat="1" applyFont="1" applyFill="1" applyBorder="1" applyAlignment="1">
      <alignment horizontal="left" vertical="center"/>
    </xf>
    <xf numFmtId="0" fontId="23" fillId="2" borderId="2" xfId="0" applyNumberFormat="1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left" vertical="center"/>
    </xf>
    <xf numFmtId="166" fontId="24" fillId="0" borderId="2" xfId="0" applyNumberFormat="1" applyFont="1" applyFill="1" applyBorder="1" applyAlignment="1">
      <alignment vertical="center"/>
    </xf>
    <xf numFmtId="166" fontId="24" fillId="4" borderId="2" xfId="0" applyNumberFormat="1" applyFont="1" applyFill="1" applyBorder="1" applyAlignment="1">
      <alignment vertical="center"/>
    </xf>
    <xf numFmtId="0" fontId="24" fillId="0" borderId="2" xfId="0" applyNumberFormat="1" applyFont="1" applyFill="1" applyBorder="1" applyAlignment="1">
      <alignment horizontal="left" vertical="center"/>
    </xf>
    <xf numFmtId="49" fontId="23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/>
    </xf>
    <xf numFmtId="0" fontId="18" fillId="5" borderId="0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44" fontId="24" fillId="4" borderId="2" xfId="0" applyNumberFormat="1" applyFont="1" applyFill="1" applyBorder="1" applyAlignment="1">
      <alignment vertical="center"/>
    </xf>
    <xf numFmtId="43" fontId="25" fillId="0" borderId="2" xfId="0" applyNumberFormat="1" applyFont="1" applyFill="1" applyBorder="1" applyAlignment="1">
      <alignment vertical="center"/>
    </xf>
    <xf numFmtId="44" fontId="18" fillId="2" borderId="0" xfId="0" applyNumberFormat="1" applyFont="1" applyFill="1" applyBorder="1" applyAlignment="1"/>
    <xf numFmtId="44" fontId="26" fillId="2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66" fontId="23" fillId="4" borderId="2" xfId="0" applyNumberFormat="1" applyFont="1" applyFill="1" applyBorder="1" applyAlignment="1">
      <alignment vertical="center"/>
    </xf>
    <xf numFmtId="166" fontId="23" fillId="2" borderId="2" xfId="0" applyNumberFormat="1" applyFont="1" applyFill="1" applyBorder="1" applyAlignment="1">
      <alignment vertical="center"/>
    </xf>
    <xf numFmtId="166" fontId="25" fillId="0" borderId="2" xfId="0" applyNumberFormat="1" applyFont="1" applyFill="1" applyBorder="1" applyAlignment="1">
      <alignment vertical="center"/>
    </xf>
    <xf numFmtId="166" fontId="23" fillId="0" borderId="2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44" fontId="28" fillId="2" borderId="0" xfId="0" applyNumberFormat="1" applyFont="1" applyFill="1" applyBorder="1" applyAlignment="1">
      <alignment horizontal="center" wrapText="1"/>
    </xf>
    <xf numFmtId="44" fontId="15" fillId="2" borderId="0" xfId="0" applyNumberFormat="1" applyFont="1" applyFill="1" applyBorder="1" applyAlignment="1">
      <alignment horizontal="center" wrapText="1"/>
    </xf>
    <xf numFmtId="0" fontId="2" fillId="2" borderId="0" xfId="1" applyFill="1" applyAlignment="1" applyProtection="1">
      <alignment horizontal="left"/>
    </xf>
    <xf numFmtId="0" fontId="10" fillId="2" borderId="0" xfId="0" applyFont="1" applyFill="1" applyAlignment="1">
      <alignment horizontal="left"/>
    </xf>
    <xf numFmtId="165" fontId="15" fillId="6" borderId="12" xfId="0" applyNumberFormat="1" applyFont="1" applyFill="1" applyBorder="1" applyAlignment="1">
      <alignment horizontal="center" vertical="center" wrapText="1"/>
    </xf>
    <xf numFmtId="165" fontId="15" fillId="6" borderId="13" xfId="0" applyNumberFormat="1" applyFont="1" applyFill="1" applyBorder="1" applyAlignment="1">
      <alignment horizontal="center" vertical="center" wrapText="1"/>
    </xf>
    <xf numFmtId="165" fontId="15" fillId="6" borderId="14" xfId="0" applyNumberFormat="1" applyFont="1" applyFill="1" applyBorder="1" applyAlignment="1">
      <alignment horizontal="center" vertical="center" wrapText="1"/>
    </xf>
    <xf numFmtId="165" fontId="15" fillId="6" borderId="15" xfId="0" applyNumberFormat="1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0" fillId="3" borderId="4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44" fontId="18" fillId="2" borderId="0" xfId="0" applyNumberFormat="1" applyFont="1" applyFill="1" applyBorder="1" applyAlignment="1">
      <alignment horizontal="center"/>
    </xf>
    <xf numFmtId="44" fontId="26" fillId="2" borderId="1" xfId="0" applyNumberFormat="1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left" vertical="center"/>
    </xf>
    <xf numFmtId="0" fontId="15" fillId="5" borderId="2" xfId="0" applyNumberFormat="1" applyFont="1" applyFill="1" applyBorder="1" applyAlignment="1">
      <alignment horizontal="center" vertical="center"/>
    </xf>
    <xf numFmtId="0" fontId="13" fillId="5" borderId="2" xfId="0" applyNumberFormat="1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left"/>
    </xf>
    <xf numFmtId="14" fontId="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0" fontId="30" fillId="0" borderId="0" xfId="0" applyFont="1" applyAlignment="1">
      <alignment vertical="top" wrapText="1"/>
    </xf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9FD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33</xdr:row>
      <xdr:rowOff>161925</xdr:rowOff>
    </xdr:from>
    <xdr:to>
      <xdr:col>3</xdr:col>
      <xdr:colOff>904875</xdr:colOff>
      <xdr:row>38</xdr:row>
      <xdr:rowOff>142875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525" y="6934200"/>
          <a:ext cx="36861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66674</xdr:colOff>
      <xdr:row>0</xdr:row>
      <xdr:rowOff>123826</xdr:rowOff>
    </xdr:from>
    <xdr:to>
      <xdr:col>2</xdr:col>
      <xdr:colOff>316121</xdr:colOff>
      <xdr:row>0</xdr:row>
      <xdr:rowOff>706592</xdr:rowOff>
    </xdr:to>
    <xdr:pic>
      <xdr:nvPicPr>
        <xdr:cNvPr id="4" name="Picture 3" descr="NEW LOGO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123826"/>
          <a:ext cx="1754397" cy="582766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704850</xdr:rowOff>
    </xdr:from>
    <xdr:to>
      <xdr:col>3</xdr:col>
      <xdr:colOff>838200</xdr:colOff>
      <xdr:row>6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" y="704850"/>
          <a:ext cx="3248025" cy="923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 i="0" u="none" strike="noStrike">
              <a:solidFill>
                <a:schemeClr val="tx1"/>
              </a:solidFill>
              <a:latin typeface="Palatino Linotype" pitchFamily="18" charset="0"/>
              <a:ea typeface="+mn-ea"/>
              <a:cs typeface="+mn-cs"/>
            </a:rPr>
            <a:t>Heritage Charity Auctions &amp; Awards, Inc.</a:t>
          </a:r>
          <a:r>
            <a:rPr lang="en-US" sz="1050" b="1">
              <a:solidFill>
                <a:schemeClr val="tx1"/>
              </a:solidFill>
              <a:latin typeface="Palatino Linotype" pitchFamily="18" charset="0"/>
            </a:rPr>
            <a:t> </a:t>
          </a:r>
        </a:p>
        <a:p>
          <a:r>
            <a:rPr lang="en-US" sz="1000" b="1">
              <a:solidFill>
                <a:schemeClr val="tx1"/>
              </a:solidFill>
              <a:latin typeface="Palatino Linotype" pitchFamily="18" charset="0"/>
            </a:rPr>
            <a:t>2355 Industrial Park Blvd.</a:t>
          </a:r>
        </a:p>
        <a:p>
          <a:r>
            <a:rPr lang="en-US" sz="1000" b="1" baseline="0">
              <a:solidFill>
                <a:schemeClr val="tx1"/>
              </a:solidFill>
              <a:latin typeface="Palatino Linotype" pitchFamily="18" charset="0"/>
            </a:rPr>
            <a:t>Cumming, GA  30041     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770-888-7787</a:t>
          </a:r>
        </a:p>
        <a:p>
          <a:r>
            <a:rPr lang="en-US" sz="900" b="1" baseline="0">
              <a:solidFill>
                <a:schemeClr val="tx1"/>
              </a:solidFill>
              <a:latin typeface="Palatino Linotype" pitchFamily="18" charset="0"/>
            </a:rPr>
            <a:t>770-888-7876 fax        </a:t>
          </a:r>
          <a:endParaRPr lang="en-US" sz="900" b="1">
            <a:solidFill>
              <a:schemeClr val="tx1"/>
            </a:solidFill>
            <a:latin typeface="Palatino Linotype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zoomScaleNormal="100" workbookViewId="0">
      <selection activeCell="D28" sqref="D28"/>
    </sheetView>
  </sheetViews>
  <sheetFormatPr defaultRowHeight="15" x14ac:dyDescent="0.3"/>
  <cols>
    <col min="1" max="1" width="9" style="2" customWidth="1"/>
    <col min="2" max="2" width="13.5703125" style="2" customWidth="1"/>
    <col min="3" max="3" width="19.28515625" style="2" customWidth="1"/>
    <col min="4" max="4" width="13.7109375" style="2" customWidth="1"/>
    <col min="5" max="5" width="7.140625" style="2" customWidth="1"/>
    <col min="6" max="6" width="13.7109375" style="2" customWidth="1"/>
    <col min="7" max="7" width="12.42578125" style="2" customWidth="1"/>
    <col min="8" max="8" width="9.140625" style="2"/>
    <col min="9" max="9" width="26.85546875" style="2" bestFit="1" customWidth="1"/>
    <col min="10" max="16384" width="9.140625" style="2"/>
  </cols>
  <sheetData>
    <row r="1" spans="1:9" ht="58.5" customHeight="1" x14ac:dyDescent="1">
      <c r="A1" s="1"/>
      <c r="B1" s="85" t="s">
        <v>13</v>
      </c>
      <c r="C1" s="86"/>
      <c r="D1" s="86"/>
      <c r="E1" s="86"/>
      <c r="F1" s="86"/>
      <c r="G1" s="86"/>
    </row>
    <row r="2" spans="1:9" ht="5.25" customHeight="1" x14ac:dyDescent="0.35">
      <c r="A2" s="3"/>
      <c r="B2" s="3"/>
      <c r="C2" s="3"/>
      <c r="D2" s="4"/>
      <c r="E2" s="5"/>
      <c r="F2" s="6"/>
      <c r="G2" s="7"/>
    </row>
    <row r="3" spans="1:9" ht="15" customHeight="1" x14ac:dyDescent="0.35">
      <c r="A3" s="87"/>
      <c r="B3" s="87"/>
      <c r="C3" s="87"/>
      <c r="D3" s="8"/>
      <c r="E3" s="90" t="s">
        <v>23</v>
      </c>
      <c r="F3" s="91"/>
      <c r="G3" s="9"/>
    </row>
    <row r="4" spans="1:9" ht="14.1" customHeight="1" x14ac:dyDescent="0.3">
      <c r="A4" s="88"/>
      <c r="B4" s="88"/>
      <c r="C4" s="88"/>
      <c r="D4" s="10"/>
      <c r="E4" s="92" t="s">
        <v>24</v>
      </c>
      <c r="F4" s="92"/>
      <c r="G4" s="92"/>
    </row>
    <row r="5" spans="1:9" s="12" customFormat="1" ht="14.1" customHeight="1" x14ac:dyDescent="0.3">
      <c r="A5" s="88"/>
      <c r="B5" s="88"/>
      <c r="C5" s="88"/>
      <c r="D5" s="11"/>
      <c r="E5" s="92"/>
      <c r="F5" s="92"/>
      <c r="G5" s="92"/>
    </row>
    <row r="6" spans="1:9" s="12" customFormat="1" ht="14.1" customHeight="1" x14ac:dyDescent="0.3">
      <c r="A6" s="11"/>
      <c r="B6" s="11"/>
      <c r="C6" s="11"/>
      <c r="D6" s="11"/>
      <c r="E6" s="92"/>
      <c r="F6" s="92"/>
      <c r="G6" s="92"/>
    </row>
    <row r="7" spans="1:9" s="12" customFormat="1" ht="14.1" customHeight="1" x14ac:dyDescent="0.3">
      <c r="A7" s="11"/>
      <c r="B7" s="11"/>
      <c r="C7" s="11"/>
      <c r="D7" s="11"/>
      <c r="E7" s="11"/>
      <c r="F7" s="13"/>
      <c r="G7" s="11"/>
    </row>
    <row r="8" spans="1:9" s="12" customFormat="1" ht="14.1" customHeight="1" x14ac:dyDescent="0.35">
      <c r="A8" s="89" t="s">
        <v>18</v>
      </c>
      <c r="B8" s="89"/>
      <c r="C8" s="89"/>
      <c r="D8" s="14" t="s">
        <v>15</v>
      </c>
      <c r="E8" s="93" t="s">
        <v>26</v>
      </c>
      <c r="F8" s="93"/>
      <c r="G8" s="93"/>
    </row>
    <row r="9" spans="1:9" s="12" customFormat="1" ht="14.1" customHeight="1" x14ac:dyDescent="0.3">
      <c r="A9" s="15" t="s">
        <v>16</v>
      </c>
      <c r="B9" s="94" t="s">
        <v>25</v>
      </c>
      <c r="C9" s="94"/>
      <c r="D9" s="16"/>
      <c r="E9" s="93"/>
      <c r="F9" s="93"/>
      <c r="G9" s="93"/>
    </row>
    <row r="10" spans="1:9" s="12" customFormat="1" ht="14.1" customHeight="1" x14ac:dyDescent="0.3">
      <c r="A10" s="16"/>
      <c r="B10" s="57"/>
      <c r="C10" s="58"/>
      <c r="D10" s="16"/>
      <c r="E10" s="93"/>
      <c r="F10" s="93"/>
      <c r="G10" s="93"/>
    </row>
    <row r="11" spans="1:9" s="12" customFormat="1" ht="14.1" customHeight="1" x14ac:dyDescent="0.3">
      <c r="A11" s="16"/>
      <c r="B11" s="17"/>
      <c r="C11" s="17"/>
      <c r="D11" s="17"/>
      <c r="E11" s="93"/>
      <c r="F11" s="93"/>
      <c r="G11" s="93"/>
      <c r="I11" s="18"/>
    </row>
    <row r="12" spans="1:9" s="12" customFormat="1" ht="18" customHeight="1" x14ac:dyDescent="0.3">
      <c r="A12" s="63" t="s">
        <v>22</v>
      </c>
      <c r="B12" s="63"/>
      <c r="C12" s="63"/>
      <c r="D12" s="16"/>
      <c r="E12" s="93"/>
      <c r="F12" s="93"/>
      <c r="G12" s="93"/>
      <c r="I12" s="18"/>
    </row>
    <row r="13" spans="1:9" ht="15" customHeight="1" x14ac:dyDescent="0.3">
      <c r="A13" s="65" t="s">
        <v>2</v>
      </c>
      <c r="B13" s="66"/>
      <c r="C13" s="67" t="s">
        <v>3</v>
      </c>
      <c r="D13" s="67"/>
      <c r="E13" s="67"/>
      <c r="F13" s="76" t="s">
        <v>17</v>
      </c>
      <c r="G13" s="77"/>
      <c r="I13" s="18"/>
    </row>
    <row r="14" spans="1:9" ht="15" customHeight="1" x14ac:dyDescent="0.3">
      <c r="A14" s="78" t="s">
        <v>20</v>
      </c>
      <c r="B14" s="79"/>
      <c r="C14" s="80" t="s">
        <v>21</v>
      </c>
      <c r="D14" s="81"/>
      <c r="E14" s="82"/>
      <c r="F14" s="59" t="s">
        <v>37</v>
      </c>
      <c r="G14" s="60"/>
      <c r="I14" s="18"/>
    </row>
    <row r="15" spans="1:9" ht="15" customHeight="1" x14ac:dyDescent="0.3">
      <c r="A15" s="19" t="s">
        <v>14</v>
      </c>
      <c r="B15" s="19"/>
      <c r="C15" s="20"/>
      <c r="D15" s="20"/>
      <c r="E15" s="20"/>
      <c r="F15" s="61"/>
      <c r="G15" s="62"/>
      <c r="I15" s="21"/>
    </row>
    <row r="16" spans="1:9" ht="15" customHeight="1" x14ac:dyDescent="0.3">
      <c r="A16" s="22" t="s">
        <v>4</v>
      </c>
      <c r="B16" s="23" t="s">
        <v>5</v>
      </c>
      <c r="C16" s="66" t="s">
        <v>6</v>
      </c>
      <c r="D16" s="66"/>
      <c r="E16" s="24" t="s">
        <v>7</v>
      </c>
      <c r="F16" s="24" t="s">
        <v>8</v>
      </c>
      <c r="G16" s="25" t="s">
        <v>9</v>
      </c>
    </row>
    <row r="17" spans="1:7" ht="15" customHeight="1" x14ac:dyDescent="0.3">
      <c r="A17" s="26"/>
      <c r="E17" s="27"/>
      <c r="F17" s="49"/>
      <c r="G17" s="48" t="str">
        <f>IF(SUM(A17)&gt;0,SUM(A17*F17),"")</f>
        <v/>
      </c>
    </row>
    <row r="18" spans="1:7" x14ac:dyDescent="0.3">
      <c r="A18" s="28"/>
      <c r="B18" s="52"/>
      <c r="C18" s="68"/>
      <c r="D18" s="69"/>
      <c r="E18" s="29"/>
      <c r="F18" s="30"/>
      <c r="G18" s="31">
        <f>F18*A18</f>
        <v>0</v>
      </c>
    </row>
    <row r="19" spans="1:7" x14ac:dyDescent="0.3">
      <c r="A19" s="28" t="s">
        <v>29</v>
      </c>
      <c r="B19" s="32" t="s">
        <v>34</v>
      </c>
      <c r="C19" s="70" t="s">
        <v>30</v>
      </c>
      <c r="D19" s="70"/>
      <c r="E19" s="29"/>
      <c r="F19" s="30">
        <v>9.6300000000000008</v>
      </c>
      <c r="G19" s="31">
        <f t="shared" ref="G19:G35" si="0">F19*A19</f>
        <v>481.50000000000006</v>
      </c>
    </row>
    <row r="20" spans="1:7" ht="19.5" customHeight="1" x14ac:dyDescent="0.3">
      <c r="A20" s="28"/>
      <c r="B20" s="53" t="s">
        <v>31</v>
      </c>
      <c r="C20" s="71" t="s">
        <v>32</v>
      </c>
      <c r="D20" s="73"/>
      <c r="E20" s="29"/>
      <c r="F20" s="30"/>
      <c r="G20" s="31">
        <f t="shared" si="0"/>
        <v>0</v>
      </c>
    </row>
    <row r="21" spans="1:7" x14ac:dyDescent="0.3">
      <c r="A21" s="28"/>
      <c r="B21" s="32"/>
      <c r="C21" s="71" t="s">
        <v>33</v>
      </c>
      <c r="D21" s="72"/>
      <c r="E21" s="32"/>
      <c r="F21" s="30"/>
      <c r="G21" s="31">
        <f t="shared" si="0"/>
        <v>0</v>
      </c>
    </row>
    <row r="22" spans="1:7" x14ac:dyDescent="0.3">
      <c r="A22" s="28"/>
      <c r="B22" s="32"/>
      <c r="C22" s="71"/>
      <c r="D22" s="73"/>
      <c r="E22" s="32"/>
      <c r="F22" s="30"/>
      <c r="G22" s="31">
        <f t="shared" si="0"/>
        <v>0</v>
      </c>
    </row>
    <row r="23" spans="1:7" x14ac:dyDescent="0.3">
      <c r="A23" s="28" t="s">
        <v>29</v>
      </c>
      <c r="B23" s="32" t="s">
        <v>34</v>
      </c>
      <c r="C23" s="37" t="s">
        <v>36</v>
      </c>
      <c r="D23" s="36"/>
      <c r="E23" s="29"/>
      <c r="F23" s="30">
        <v>9.6300000000000008</v>
      </c>
      <c r="G23" s="31">
        <f t="shared" si="0"/>
        <v>481.50000000000006</v>
      </c>
    </row>
    <row r="24" spans="1:7" ht="24" x14ac:dyDescent="0.3">
      <c r="A24" s="28"/>
      <c r="B24" s="54" t="s">
        <v>31</v>
      </c>
      <c r="C24" s="37" t="s">
        <v>35</v>
      </c>
      <c r="D24" s="38"/>
      <c r="E24" s="32"/>
      <c r="F24" s="30"/>
      <c r="G24" s="31">
        <f t="shared" si="0"/>
        <v>0</v>
      </c>
    </row>
    <row r="25" spans="1:7" x14ac:dyDescent="0.3">
      <c r="A25" s="28"/>
      <c r="B25" s="32"/>
      <c r="C25" s="37" t="s">
        <v>33</v>
      </c>
      <c r="D25" s="38"/>
      <c r="E25" s="29"/>
      <c r="F25" s="50"/>
      <c r="G25" s="31">
        <f t="shared" si="0"/>
        <v>0</v>
      </c>
    </row>
    <row r="26" spans="1:7" x14ac:dyDescent="0.3">
      <c r="A26" s="28"/>
      <c r="B26" s="32"/>
      <c r="C26" s="37"/>
      <c r="D26" s="38"/>
      <c r="E26" s="32"/>
      <c r="F26" s="30"/>
      <c r="G26" s="31">
        <f t="shared" si="0"/>
        <v>0</v>
      </c>
    </row>
    <row r="27" spans="1:7" x14ac:dyDescent="0.3">
      <c r="A27" s="33"/>
      <c r="B27" s="34"/>
      <c r="C27" s="35"/>
      <c r="D27" s="36"/>
      <c r="E27" s="29"/>
      <c r="F27" s="50"/>
      <c r="G27" s="31">
        <f t="shared" si="0"/>
        <v>0</v>
      </c>
    </row>
    <row r="28" spans="1:7" x14ac:dyDescent="0.3">
      <c r="A28" s="33"/>
      <c r="B28" s="34"/>
      <c r="C28" s="35"/>
      <c r="D28" s="36"/>
      <c r="E28" s="29"/>
      <c r="F28" s="50"/>
      <c r="G28" s="31">
        <f t="shared" si="0"/>
        <v>0</v>
      </c>
    </row>
    <row r="29" spans="1:7" x14ac:dyDescent="0.3">
      <c r="A29" s="28"/>
      <c r="B29" s="32"/>
      <c r="C29" s="37"/>
      <c r="D29" s="38"/>
      <c r="E29" s="29"/>
      <c r="F29" s="50"/>
      <c r="G29" s="31">
        <f t="shared" si="0"/>
        <v>0</v>
      </c>
    </row>
    <row r="30" spans="1:7" x14ac:dyDescent="0.3">
      <c r="A30" s="33"/>
      <c r="B30" s="34"/>
      <c r="C30" s="35"/>
      <c r="D30" s="36"/>
      <c r="E30" s="29"/>
      <c r="F30" s="50"/>
      <c r="G30" s="31">
        <f>F30*A30</f>
        <v>0</v>
      </c>
    </row>
    <row r="31" spans="1:7" x14ac:dyDescent="0.3">
      <c r="A31" s="33"/>
      <c r="B31" s="34"/>
      <c r="C31" s="35"/>
      <c r="D31" s="36"/>
      <c r="E31" s="29"/>
      <c r="F31" s="50"/>
      <c r="G31" s="31">
        <f t="shared" si="0"/>
        <v>0</v>
      </c>
    </row>
    <row r="32" spans="1:7" x14ac:dyDescent="0.3">
      <c r="A32" s="33"/>
      <c r="B32" s="34"/>
      <c r="C32" s="35"/>
      <c r="D32" s="36"/>
      <c r="E32" s="29"/>
      <c r="F32" s="50"/>
      <c r="G32" s="31">
        <f t="shared" si="0"/>
        <v>0</v>
      </c>
    </row>
    <row r="33" spans="1:7" x14ac:dyDescent="0.3">
      <c r="A33" s="33"/>
      <c r="B33" s="34"/>
      <c r="C33" s="35"/>
      <c r="D33" s="36"/>
      <c r="E33" s="29"/>
      <c r="F33" s="50"/>
      <c r="G33" s="31">
        <f t="shared" si="0"/>
        <v>0</v>
      </c>
    </row>
    <row r="34" spans="1:7" ht="15" customHeight="1" x14ac:dyDescent="0.3">
      <c r="A34" s="28"/>
      <c r="B34" s="32"/>
      <c r="C34" s="39"/>
      <c r="D34" s="36"/>
      <c r="E34" s="29"/>
      <c r="F34" s="30"/>
      <c r="G34" s="31">
        <f t="shared" si="0"/>
        <v>0</v>
      </c>
    </row>
    <row r="35" spans="1:7" ht="15" customHeight="1" x14ac:dyDescent="0.3">
      <c r="A35" s="33"/>
      <c r="B35" s="34"/>
      <c r="C35" s="83"/>
      <c r="D35" s="84"/>
      <c r="E35" s="34"/>
      <c r="F35" s="51"/>
      <c r="G35" s="31">
        <f t="shared" si="0"/>
        <v>0</v>
      </c>
    </row>
    <row r="36" spans="1:7" ht="15" customHeight="1" x14ac:dyDescent="0.3">
      <c r="A36" s="40" t="s">
        <v>19</v>
      </c>
      <c r="B36" s="41"/>
      <c r="C36" s="41"/>
      <c r="D36" s="41"/>
      <c r="E36" s="41"/>
      <c r="F36" s="42" t="s">
        <v>10</v>
      </c>
      <c r="G36" s="43">
        <f>IF(SUM(G17:G35)&gt;0,SUM(G17:G35),"")</f>
        <v>963.00000000000011</v>
      </c>
    </row>
    <row r="37" spans="1:7" ht="15" customHeight="1" x14ac:dyDescent="0.3">
      <c r="A37" s="55" t="s">
        <v>27</v>
      </c>
      <c r="B37" s="56"/>
      <c r="C37" s="56"/>
      <c r="D37" s="56"/>
      <c r="E37" s="41"/>
      <c r="F37" s="42" t="s">
        <v>11</v>
      </c>
      <c r="G37" s="44"/>
    </row>
    <row r="38" spans="1:7" ht="15" customHeight="1" x14ac:dyDescent="0.3">
      <c r="A38" s="56"/>
      <c r="B38" s="56"/>
      <c r="C38" s="56"/>
      <c r="D38" s="56"/>
      <c r="E38" s="41"/>
      <c r="F38" s="42" t="s">
        <v>12</v>
      </c>
      <c r="G38" s="43">
        <f>IF(SUM(G36)&gt;0, SUM((G36*G37)+G36),"")</f>
        <v>963.00000000000011</v>
      </c>
    </row>
    <row r="39" spans="1:7" ht="15" customHeight="1" x14ac:dyDescent="0.3">
      <c r="A39" s="56"/>
      <c r="B39" s="56"/>
      <c r="C39" s="56"/>
      <c r="D39" s="56"/>
      <c r="E39" s="45"/>
      <c r="F39" s="45"/>
      <c r="G39" s="45"/>
    </row>
    <row r="40" spans="1:7" ht="15" customHeight="1" x14ac:dyDescent="0.3">
      <c r="A40" s="56"/>
      <c r="B40" s="56"/>
      <c r="C40" s="56"/>
      <c r="D40" s="56"/>
      <c r="E40" s="74" t="s">
        <v>28</v>
      </c>
      <c r="F40" s="74"/>
      <c r="G40" s="74"/>
    </row>
    <row r="41" spans="1:7" ht="15" customHeight="1" x14ac:dyDescent="0.3">
      <c r="A41" s="45"/>
      <c r="B41" s="45"/>
      <c r="C41" s="45"/>
      <c r="D41" s="45"/>
      <c r="E41" s="75" t="s">
        <v>0</v>
      </c>
      <c r="F41" s="75"/>
      <c r="G41" s="46" t="s">
        <v>1</v>
      </c>
    </row>
    <row r="42" spans="1:7" ht="15" customHeight="1" x14ac:dyDescent="0.3">
      <c r="A42" s="45"/>
      <c r="B42" s="45"/>
      <c r="C42" s="45"/>
      <c r="D42" s="45"/>
      <c r="E42" s="45"/>
      <c r="F42" s="45"/>
      <c r="G42" s="45"/>
    </row>
    <row r="43" spans="1:7" s="47" customFormat="1" ht="13.5" x14ac:dyDescent="0.3">
      <c r="A43" s="64"/>
      <c r="B43" s="64"/>
      <c r="C43" s="64"/>
      <c r="D43" s="64"/>
      <c r="E43" s="64"/>
      <c r="F43" s="64"/>
      <c r="G43" s="64"/>
    </row>
  </sheetData>
  <mergeCells count="27">
    <mergeCell ref="C14:E14"/>
    <mergeCell ref="C35:D35"/>
    <mergeCell ref="B1:G1"/>
    <mergeCell ref="A3:C3"/>
    <mergeCell ref="A4:C5"/>
    <mergeCell ref="A8:C8"/>
    <mergeCell ref="E3:F3"/>
    <mergeCell ref="E4:G6"/>
    <mergeCell ref="E8:G12"/>
    <mergeCell ref="B9:C9"/>
    <mergeCell ref="C22:D22"/>
    <mergeCell ref="A37:D40"/>
    <mergeCell ref="B10:C10"/>
    <mergeCell ref="F14:G15"/>
    <mergeCell ref="A12:C12"/>
    <mergeCell ref="A43:G43"/>
    <mergeCell ref="A13:B13"/>
    <mergeCell ref="C13:E13"/>
    <mergeCell ref="C16:D16"/>
    <mergeCell ref="C18:D18"/>
    <mergeCell ref="C19:D19"/>
    <mergeCell ref="C21:D21"/>
    <mergeCell ref="C20:D20"/>
    <mergeCell ref="E40:G40"/>
    <mergeCell ref="E41:F41"/>
    <mergeCell ref="F13:G13"/>
    <mergeCell ref="A14:B14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Kimberly</cp:lastModifiedBy>
  <cp:lastPrinted>2021-03-17T19:09:27Z</cp:lastPrinted>
  <dcterms:created xsi:type="dcterms:W3CDTF">2006-01-23T19:37:33Z</dcterms:created>
  <dcterms:modified xsi:type="dcterms:W3CDTF">2021-08-03T20:21:15Z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</Properties>
</file>